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FE0388DE-75CF-4B2D-B4E3-072CF81E28F2}" xr6:coauthVersionLast="47" xr6:coauthVersionMax="47" xr10:uidLastSave="{00000000-0000-0000-0000-000000000000}"/>
  <bookViews>
    <workbookView xWindow="28680" yWindow="-1335" windowWidth="29040" windowHeight="15720" xr2:uid="{00000000-000D-0000-FFFF-FFFF00000000}"/>
  </bookViews>
  <sheets>
    <sheet name="07_21_2024" sheetId="13" r:id="rId1"/>
    <sheet name="07_21_2021-2023" sheetId="12" r:id="rId2"/>
    <sheet name="07_21_2018-2020" sheetId="11" r:id="rId3"/>
    <sheet name="07_21_2015-2017" sheetId="8" r:id="rId4"/>
    <sheet name="07_21_2012-2014" sheetId="7" r:id="rId5"/>
    <sheet name="07_21_2009-2011" sheetId="6" r:id="rId6"/>
    <sheet name="07_21_2007-2008" sheetId="5" r:id="rId7"/>
    <sheet name="07_021_2003-2006" sheetId="2" r:id="rId8"/>
  </sheets>
  <definedNames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_xlnm.Print_Area" localSheetId="7">'07_021_2003-2006'!$A$1:$I$29</definedName>
    <definedName name="_xlnm.Print_Area" localSheetId="6">'07_21_2007-2008'!$A$1:$E$33</definedName>
    <definedName name="_xlnm.Print_Area" localSheetId="5">'07_21_2009-2011'!$A$1:$G$33</definedName>
    <definedName name="_xlnm.Print_Area" localSheetId="4">'07_21_2012-2014'!$A$1:$G$36</definedName>
    <definedName name="_xlnm.Print_Area" localSheetId="3">'07_21_2015-2017'!$A$1:$G$36</definedName>
    <definedName name="_xlnm.Print_Area" localSheetId="2">'07_21_2018-2020'!$A$1:$G$36</definedName>
    <definedName name="_xlnm.Print_Area" localSheetId="1">'07_21_2021-2023'!$A$1:$G$37</definedName>
    <definedName name="_xlnm.Print_Area" localSheetId="0">'07_21_2024'!$A$1:$E$38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3" l="1"/>
  <c r="F29" i="12"/>
  <c r="G21" i="12" s="1"/>
  <c r="D29" i="12"/>
  <c r="E24" i="12" s="1"/>
  <c r="B29" i="12"/>
  <c r="C21" i="12" s="1"/>
  <c r="F28" i="11"/>
  <c r="G17" i="11" s="1"/>
  <c r="D28" i="11"/>
  <c r="E21" i="11" s="1"/>
  <c r="B28" i="11"/>
  <c r="C24" i="11" s="1"/>
  <c r="E14" i="12" l="1"/>
  <c r="C16" i="12"/>
  <c r="E11" i="12"/>
  <c r="C13" i="12"/>
  <c r="C15" i="12"/>
  <c r="E23" i="12"/>
  <c r="C19" i="12"/>
  <c r="C24" i="12"/>
  <c r="G19" i="11"/>
  <c r="G14" i="11"/>
  <c r="E20" i="11"/>
  <c r="E16" i="11"/>
  <c r="E24" i="11"/>
  <c r="G16" i="11"/>
  <c r="G24" i="11"/>
  <c r="G11" i="11"/>
  <c r="E17" i="11"/>
  <c r="C13" i="11"/>
  <c r="C19" i="11"/>
  <c r="E13" i="11"/>
  <c r="E19" i="11"/>
  <c r="G13" i="11"/>
  <c r="E15" i="11"/>
  <c r="G22" i="11"/>
  <c r="C17" i="12"/>
  <c r="G15" i="11"/>
  <c r="G21" i="11"/>
  <c r="C11" i="12"/>
  <c r="C20" i="12"/>
  <c r="E22" i="11"/>
  <c r="C22" i="12"/>
  <c r="G20" i="12"/>
  <c r="G15" i="12"/>
  <c r="E19" i="12"/>
  <c r="G24" i="12"/>
  <c r="E13" i="12"/>
  <c r="G19" i="12"/>
  <c r="E22" i="12"/>
  <c r="C25" i="12"/>
  <c r="E16" i="12"/>
  <c r="G22" i="12"/>
  <c r="E25" i="12"/>
  <c r="G13" i="12"/>
  <c r="C14" i="12"/>
  <c r="G16" i="12"/>
  <c r="E20" i="12"/>
  <c r="C23" i="12"/>
  <c r="G25" i="12"/>
  <c r="G14" i="12"/>
  <c r="E17" i="12"/>
  <c r="G23" i="12"/>
  <c r="G17" i="12"/>
  <c r="E21" i="12"/>
  <c r="G11" i="12"/>
  <c r="E15" i="12"/>
  <c r="C22" i="11"/>
  <c r="C14" i="11"/>
  <c r="C20" i="11"/>
  <c r="C23" i="11"/>
  <c r="E14" i="11"/>
  <c r="C17" i="11"/>
  <c r="G20" i="11"/>
  <c r="E23" i="11"/>
  <c r="C16" i="11"/>
  <c r="C11" i="11"/>
  <c r="C21" i="11"/>
  <c r="G23" i="11"/>
  <c r="E11" i="11"/>
  <c r="C15" i="11"/>
  <c r="F28" i="7"/>
  <c r="G13" i="7" s="1"/>
  <c r="D28" i="7"/>
  <c r="E24" i="7" s="1"/>
  <c r="B28" i="7"/>
  <c r="C27" i="7" s="1"/>
  <c r="C13" i="7"/>
  <c r="C20" i="7"/>
  <c r="C22" i="7"/>
  <c r="C14" i="7"/>
  <c r="C16" i="7"/>
  <c r="C23" i="7"/>
  <c r="C29" i="12" l="1"/>
  <c r="E29" i="12"/>
  <c r="G28" i="11"/>
  <c r="E28" i="11"/>
  <c r="E21" i="7"/>
  <c r="E11" i="7"/>
  <c r="E28" i="7" s="1"/>
  <c r="E15" i="7"/>
  <c r="E20" i="7"/>
  <c r="E13" i="7"/>
  <c r="E22" i="7"/>
  <c r="E17" i="7"/>
  <c r="E19" i="7"/>
  <c r="C21" i="7"/>
  <c r="C15" i="7"/>
  <c r="G23" i="7"/>
  <c r="C24" i="7"/>
  <c r="G19" i="7"/>
  <c r="E16" i="7"/>
  <c r="E14" i="7"/>
  <c r="C19" i="7"/>
  <c r="C17" i="7"/>
  <c r="G17" i="7"/>
  <c r="C30" i="13"/>
  <c r="G11" i="7"/>
  <c r="G16" i="7"/>
  <c r="E23" i="7"/>
  <c r="G22" i="7"/>
  <c r="G20" i="7"/>
  <c r="G21" i="7"/>
  <c r="G24" i="7"/>
  <c r="G15" i="7"/>
  <c r="G14" i="7"/>
  <c r="G29" i="12"/>
  <c r="C28" i="11"/>
  <c r="C28" i="7" l="1"/>
  <c r="G28" i="7"/>
</calcChain>
</file>

<file path=xl/sharedStrings.xml><?xml version="1.0" encoding="utf-8"?>
<sst xmlns="http://schemas.openxmlformats.org/spreadsheetml/2006/main" count="353" uniqueCount="74">
  <si>
    <t>Abgerechnete Leistungen in Punktzahlen</t>
  </si>
  <si>
    <t>Leistungsgruppe</t>
  </si>
  <si>
    <t>in Mio.</t>
  </si>
  <si>
    <t>Anteil in %</t>
  </si>
  <si>
    <t xml:space="preserve">Grundleistungen </t>
  </si>
  <si>
    <t>davon:</t>
  </si>
  <si>
    <t xml:space="preserve">Sonderleistungen </t>
  </si>
  <si>
    <t xml:space="preserve">Phys. med. Leistungen </t>
  </si>
  <si>
    <t xml:space="preserve">Laborleistungen </t>
  </si>
  <si>
    <t>Strahlendiagnostik</t>
  </si>
  <si>
    <t>Gesamt</t>
  </si>
  <si>
    <t xml:space="preserve"> </t>
  </si>
  <si>
    <t xml:space="preserve">  Berat./Betr./Ganzk.-Stat.</t>
  </si>
  <si>
    <t xml:space="preserve">  Besuche/Visiten</t>
  </si>
  <si>
    <t xml:space="preserve">  allgemeine Leistungen</t>
  </si>
  <si>
    <t xml:space="preserve">  Pauschal. Grundleistungen</t>
  </si>
  <si>
    <t xml:space="preserve">  allg. Labor</t>
  </si>
  <si>
    <t xml:space="preserve">  spez. Labor</t>
  </si>
  <si>
    <t>Abrechnungsstatistiken der KV</t>
  </si>
  <si>
    <t>Datenquelle/Copyright:</t>
  </si>
  <si>
    <t>2007 (1. bis 4. Quartal)</t>
  </si>
  <si>
    <t>2008 (1. bis 4. Quartal)</t>
  </si>
  <si>
    <t>Anteil
in %</t>
  </si>
  <si>
    <t xml:space="preserve">Arztgruppenübergreifende allgemeine Leistungen </t>
  </si>
  <si>
    <t xml:space="preserve">   davon:</t>
  </si>
  <si>
    <t xml:space="preserve">   Allgemeine Leistungen</t>
  </si>
  <si>
    <t xml:space="preserve">   Allgemeine diagnostische und
   therapeutische Leistungen</t>
  </si>
  <si>
    <t>Hausärztlicher Versorgungsbereich</t>
  </si>
  <si>
    <t>Fachärztlicher Versorgungsbereich</t>
  </si>
  <si>
    <t>Arztgruppenübergreifende spezielle
Leistungen</t>
  </si>
  <si>
    <t xml:space="preserve">   Spezielle Versorgungsbereiche</t>
  </si>
  <si>
    <t xml:space="preserve">   Leistungen des ambulanten und
   belegärztlichen Operierens, konservativ 
   orthopädisch-chirurgische Leistungen</t>
  </si>
  <si>
    <t xml:space="preserve">   Laboratoriumsmedizin, Molekular-
   genetik und Molekularpathologie</t>
  </si>
  <si>
    <t xml:space="preserve">   Ultraschalldiagnostik</t>
  </si>
  <si>
    <t xml:space="preserve">   Diagnostische und interventionelle
   Radiologie, Computertomographie und 
   Magnetfeld-Resonanz-Tomographie</t>
  </si>
  <si>
    <t xml:space="preserve">   Leistungen gemäß den
   Psychotherapie-Richtlinien</t>
  </si>
  <si>
    <t>Sonstige Leistungen:</t>
  </si>
  <si>
    <t xml:space="preserve">   Ordinationskomplex in
   Gemeinschaftspraxen*</t>
  </si>
  <si>
    <t xml:space="preserve">   Schutzimpfungen</t>
  </si>
  <si>
    <t>Insgesamt</t>
  </si>
  <si>
    <t>* ab 1/08 nicht mehr im EBM</t>
  </si>
  <si>
    <t>Kassenärztliche Vereinigung Sachsen-Anhalt:</t>
  </si>
  <si>
    <t>2010 (1. bis 4. Quartal)</t>
  </si>
  <si>
    <t>2009 (1. bis 4. Quartal)</t>
  </si>
  <si>
    <t xml:space="preserve">   Schutzimpfungen**</t>
  </si>
  <si>
    <t>*</t>
  </si>
  <si>
    <t>**</t>
  </si>
  <si>
    <t>ab 1/08 nicht mehr im EBM</t>
  </si>
  <si>
    <t>4/09 ohne Schweinegrippeimpfung</t>
  </si>
  <si>
    <t>2011 (1. bis 4. Quartal)</t>
  </si>
  <si>
    <t>2012 (1. bis 4. Quartal)</t>
  </si>
  <si>
    <t xml:space="preserve">* </t>
  </si>
  <si>
    <t>***</t>
  </si>
  <si>
    <t xml:space="preserve">ab 4/13: ausgabenneutrale Anhebung des Orientierungswertes auf 10,0 Cent, </t>
  </si>
  <si>
    <t>d.h. Punkte im EBM angepasst (abgesenkt)</t>
  </si>
  <si>
    <t xml:space="preserve">ab 1/13 Änderung in der Bewertung der Pseudonummern, </t>
  </si>
  <si>
    <t>keine Punktzahl GOP mehr, nur noch Euro</t>
  </si>
  <si>
    <t xml:space="preserve">   Deligationsfähige Lstg.</t>
  </si>
  <si>
    <t>2024 (1. bis 4. Quartal)**</t>
  </si>
  <si>
    <t>–***</t>
  </si>
  <si>
    <t>2013 (1. bis 4. Quartal)**</t>
  </si>
  <si>
    <t>2014 (1. bis 4. Quartal)**</t>
  </si>
  <si>
    <t>2015 (1. bis 4. Quartal)**</t>
  </si>
  <si>
    <t>2016 (1. bis 4. Quartal)**</t>
  </si>
  <si>
    <t>2017 (1. bis 4. Quartal)**</t>
  </si>
  <si>
    <t>2018 (1. bis 4. Quartal)**</t>
  </si>
  <si>
    <t>2019 (1. bis 4. Quartal)**</t>
  </si>
  <si>
    <t>2020 (1. bis 4. Quartal)**</t>
  </si>
  <si>
    <t>–</t>
  </si>
  <si>
    <t xml:space="preserve">   Schutzimpfungen***</t>
  </si>
  <si>
    <t>2021 (1. bis 4. Quartal)**</t>
  </si>
  <si>
    <t>2022 (1. bis 4. Quartal)**</t>
  </si>
  <si>
    <t>2023 (1. bis 4. Quartal)**</t>
  </si>
  <si>
    <t xml:space="preserve">  Versorgung gemäß Anlage 27 und 30  
  zum BMV-Ä, der Vereinbarung 
  nach § 132g Abs. 3 SGB V, 
  der KSVPsych-RL, 
  der KJ-KSVPsych-  RL,   
  der AKI-RL und der LongCOV-RL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</si>
</sst>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#,##0.0"/>
    <numFmt numFmtId="167" formatCode="#\ ##0.0&quot;   &quot;;;&quot;•   &quot;"/>
  </numFmts>
  <fonts count="1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/>
  </cellStyleXfs>
  <cellXfs count="114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2" fillId="0" borderId="0" xfId="0" applyFont="1" applyBorder="1"/>
    <xf numFmtId="164" fontId="2" fillId="0" borderId="1" xfId="0" applyFont="1" applyBorder="1" applyAlignment="1" applyProtection="1">
      <alignment horizontal="left"/>
      <protection locked="0"/>
    </xf>
    <xf numFmtId="164" fontId="4" fillId="0" borderId="0" xfId="0" applyFont="1"/>
    <xf numFmtId="164" fontId="5" fillId="0" borderId="0" xfId="0" applyFont="1"/>
    <xf numFmtId="164" fontId="4" fillId="0" borderId="0" xfId="0" applyFont="1" applyAlignment="1">
      <alignment horizontal="right"/>
    </xf>
    <xf numFmtId="164" fontId="1" fillId="0" borderId="2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/>
    </xf>
    <xf numFmtId="164" fontId="1" fillId="0" borderId="2" xfId="0" applyFont="1" applyBorder="1" applyAlignment="1">
      <alignment vertical="center"/>
    </xf>
    <xf numFmtId="164" fontId="1" fillId="0" borderId="2" xfId="0" applyFont="1" applyBorder="1" applyAlignment="1">
      <alignment vertical="center" wrapText="1"/>
    </xf>
    <xf numFmtId="164" fontId="2" fillId="0" borderId="2" xfId="0" applyFont="1" applyBorder="1" applyAlignment="1" applyProtection="1">
      <alignment horizontal="left" vertical="center"/>
      <protection locked="0"/>
    </xf>
    <xf numFmtId="164" fontId="2" fillId="0" borderId="2" xfId="0" applyFont="1" applyBorder="1" applyAlignment="1">
      <alignment horizontal="left" vertical="center"/>
    </xf>
    <xf numFmtId="164" fontId="3" fillId="0" borderId="2" xfId="0" applyFont="1" applyBorder="1" applyAlignment="1">
      <alignment vertical="center" wrapText="1"/>
    </xf>
    <xf numFmtId="166" fontId="0" fillId="0" borderId="2" xfId="0" quotePrefix="1" applyNumberFormat="1" applyBorder="1" applyAlignment="1">
      <alignment horizontal="right" vertical="center" indent="1"/>
    </xf>
    <xf numFmtId="166" fontId="8" fillId="0" borderId="2" xfId="0" quotePrefix="1" applyNumberFormat="1" applyFont="1" applyBorder="1" applyAlignment="1">
      <alignment horizontal="right" vertical="center" indent="1"/>
    </xf>
    <xf numFmtId="3" fontId="8" fillId="0" borderId="2" xfId="0" quotePrefix="1" applyNumberFormat="1" applyFont="1" applyBorder="1" applyAlignment="1">
      <alignment horizontal="right" vertical="center" indent="1"/>
    </xf>
    <xf numFmtId="164" fontId="7" fillId="0" borderId="1" xfId="1" applyNumberFormat="1" applyFont="1" applyFill="1" applyBorder="1" applyAlignment="1" applyProtection="1">
      <alignment horizontal="center" vertical="center" shrinkToFit="1"/>
    </xf>
    <xf numFmtId="166" fontId="9" fillId="0" borderId="2" xfId="0" quotePrefix="1" applyNumberFormat="1" applyFont="1" applyFill="1" applyBorder="1" applyAlignment="1">
      <alignment horizontal="right" vertical="center" indent="1"/>
    </xf>
    <xf numFmtId="166" fontId="8" fillId="0" borderId="2" xfId="0" applyNumberFormat="1" applyFont="1" applyBorder="1" applyAlignment="1">
      <alignment horizontal="right" vertical="center" indent="1"/>
    </xf>
    <xf numFmtId="3" fontId="8" fillId="0" borderId="2" xfId="0" applyNumberFormat="1" applyFont="1" applyBorder="1" applyAlignment="1">
      <alignment horizontal="right" vertical="center" indent="1"/>
    </xf>
    <xf numFmtId="164" fontId="5" fillId="0" borderId="0" xfId="0" applyFont="1" applyBorder="1"/>
    <xf numFmtId="164" fontId="9" fillId="0" borderId="1" xfId="0" applyFont="1" applyBorder="1" applyAlignment="1"/>
    <xf numFmtId="164" fontId="0" fillId="0" borderId="1" xfId="0" applyBorder="1"/>
    <xf numFmtId="164" fontId="1" fillId="0" borderId="0" xfId="0" applyFont="1" applyBorder="1" applyAlignment="1"/>
    <xf numFmtId="164" fontId="1" fillId="0" borderId="0" xfId="0" applyFont="1" applyAlignment="1"/>
    <xf numFmtId="164" fontId="2" fillId="0" borderId="0" xfId="0" applyFont="1" applyAlignment="1"/>
    <xf numFmtId="164" fontId="2" fillId="0" borderId="1" xfId="0" applyFont="1" applyBorder="1" applyAlignment="1"/>
    <xf numFmtId="164" fontId="9" fillId="0" borderId="2" xfId="0" applyFont="1" applyBorder="1" applyAlignment="1">
      <alignment vertical="center" wrapText="1"/>
    </xf>
    <xf numFmtId="164" fontId="5" fillId="0" borderId="0" xfId="0" applyFont="1" applyAlignment="1"/>
    <xf numFmtId="164" fontId="9" fillId="0" borderId="0" xfId="0" applyFont="1" applyAlignment="1">
      <alignment horizontal="right"/>
    </xf>
    <xf numFmtId="164" fontId="4" fillId="0" borderId="0" xfId="0" applyFont="1" applyAlignment="1"/>
    <xf numFmtId="164" fontId="10" fillId="0" borderId="0" xfId="0" applyFont="1" applyAlignment="1"/>
    <xf numFmtId="165" fontId="1" fillId="0" borderId="2" xfId="0" applyNumberFormat="1" applyFont="1" applyBorder="1" applyAlignment="1">
      <alignment horizontal="right" vertical="center" indent="1"/>
    </xf>
    <xf numFmtId="1" fontId="8" fillId="0" borderId="2" xfId="0" applyNumberFormat="1" applyFont="1" applyBorder="1" applyAlignment="1">
      <alignment horizontal="right" vertical="center" indent="2"/>
    </xf>
    <xf numFmtId="166" fontId="1" fillId="0" borderId="2" xfId="0" applyNumberFormat="1" applyFont="1" applyBorder="1" applyAlignment="1">
      <alignment horizontal="right" vertical="center" indent="1"/>
    </xf>
    <xf numFmtId="164" fontId="1" fillId="0" borderId="2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right" vertical="center" indent="1"/>
    </xf>
    <xf numFmtId="1" fontId="8" fillId="0" borderId="2" xfId="0" applyNumberFormat="1" applyFont="1" applyFill="1" applyBorder="1" applyAlignment="1">
      <alignment horizontal="right" vertical="center" indent="2"/>
    </xf>
    <xf numFmtId="166" fontId="8" fillId="0" borderId="2" xfId="0" applyNumberFormat="1" applyFont="1" applyFill="1" applyBorder="1" applyAlignment="1">
      <alignment horizontal="right" vertical="center" indent="1"/>
    </xf>
    <xf numFmtId="166" fontId="1" fillId="0" borderId="2" xfId="0" applyNumberFormat="1" applyFont="1" applyFill="1" applyBorder="1" applyAlignment="1">
      <alignment horizontal="right" vertical="center" indent="2"/>
    </xf>
    <xf numFmtId="166" fontId="1" fillId="0" borderId="2" xfId="0" applyNumberFormat="1" applyFont="1" applyBorder="1" applyAlignment="1">
      <alignment horizontal="right" vertical="center" indent="2"/>
    </xf>
    <xf numFmtId="1" fontId="8" fillId="0" borderId="2" xfId="0" applyNumberFormat="1" applyFont="1" applyFill="1" applyBorder="1" applyAlignment="1">
      <alignment horizontal="right" vertical="center" indent="3"/>
    </xf>
    <xf numFmtId="164" fontId="5" fillId="0" borderId="0" xfId="0" applyFont="1" applyAlignment="1">
      <alignment vertical="center"/>
    </xf>
    <xf numFmtId="164" fontId="1" fillId="0" borderId="0" xfId="0" applyFont="1" applyAlignment="1">
      <alignment vertical="center"/>
    </xf>
    <xf numFmtId="164" fontId="9" fillId="0" borderId="0" xfId="0" applyFont="1" applyAlignment="1">
      <alignment horizontal="right" vertical="center"/>
    </xf>
    <xf numFmtId="164" fontId="4" fillId="0" borderId="0" xfId="0" applyFont="1" applyAlignment="1">
      <alignment vertical="center"/>
    </xf>
    <xf numFmtId="167" fontId="1" fillId="0" borderId="0" xfId="0" applyNumberFormat="1" applyFont="1" applyAlignment="1">
      <alignment horizontal="right" vertical="center"/>
    </xf>
    <xf numFmtId="164" fontId="10" fillId="0" borderId="0" xfId="0" applyFont="1" applyAlignment="1">
      <alignment vertical="center"/>
    </xf>
    <xf numFmtId="164" fontId="1" fillId="0" borderId="1" xfId="2" applyFont="1" applyBorder="1" applyAlignment="1"/>
    <xf numFmtId="164" fontId="1" fillId="0" borderId="1" xfId="2" applyBorder="1"/>
    <xf numFmtId="164" fontId="1" fillId="0" borderId="0" xfId="2"/>
    <xf numFmtId="164" fontId="1" fillId="0" borderId="0" xfId="2" applyFont="1" applyBorder="1" applyAlignment="1"/>
    <xf numFmtId="164" fontId="1" fillId="0" borderId="0" xfId="2" applyFont="1" applyAlignment="1"/>
    <xf numFmtId="164" fontId="2" fillId="0" borderId="0" xfId="2" applyFont="1" applyAlignment="1"/>
    <xf numFmtId="164" fontId="2" fillId="0" borderId="0" xfId="2" applyFont="1" applyAlignment="1">
      <alignment horizontal="centerContinuous"/>
    </xf>
    <xf numFmtId="164" fontId="2" fillId="0" borderId="1" xfId="2" applyFont="1" applyBorder="1" applyAlignment="1" applyProtection="1">
      <alignment horizontal="left"/>
      <protection locked="0"/>
    </xf>
    <xf numFmtId="164" fontId="2" fillId="0" borderId="1" xfId="2" applyFont="1" applyBorder="1" applyAlignment="1"/>
    <xf numFmtId="164" fontId="1" fillId="0" borderId="2" xfId="2" applyFont="1" applyFill="1" applyBorder="1" applyAlignment="1">
      <alignment horizontal="center" vertical="center" wrapText="1"/>
    </xf>
    <xf numFmtId="164" fontId="1" fillId="0" borderId="2" xfId="2" applyFont="1" applyBorder="1" applyAlignment="1">
      <alignment horizontal="center" vertical="center" wrapText="1"/>
    </xf>
    <xf numFmtId="164" fontId="1" fillId="0" borderId="2" xfId="2" applyFont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vertical="center" indent="1"/>
    </xf>
    <xf numFmtId="166" fontId="1" fillId="0" borderId="2" xfId="2" applyNumberFormat="1" applyFont="1" applyFill="1" applyBorder="1" applyAlignment="1">
      <alignment horizontal="right" vertical="center" indent="2"/>
    </xf>
    <xf numFmtId="166" fontId="1" fillId="0" borderId="0" xfId="2" applyNumberFormat="1"/>
    <xf numFmtId="164" fontId="1" fillId="0" borderId="2" xfId="2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 indent="1"/>
    </xf>
    <xf numFmtId="166" fontId="1" fillId="0" borderId="2" xfId="2" applyNumberFormat="1" applyFont="1" applyBorder="1" applyAlignment="1">
      <alignment horizontal="right" vertical="center" indent="2"/>
    </xf>
    <xf numFmtId="164" fontId="3" fillId="0" borderId="2" xfId="2" applyFont="1" applyBorder="1" applyAlignment="1">
      <alignment vertical="center" wrapText="1"/>
    </xf>
    <xf numFmtId="166" fontId="3" fillId="0" borderId="2" xfId="2" applyNumberFormat="1" applyFont="1" applyFill="1" applyBorder="1" applyAlignment="1">
      <alignment horizontal="right" vertical="center" indent="1"/>
    </xf>
    <xf numFmtId="164" fontId="5" fillId="0" borderId="0" xfId="2" applyFont="1" applyAlignment="1">
      <alignment vertical="center"/>
    </xf>
    <xf numFmtId="164" fontId="1" fillId="0" borderId="0" xfId="2" applyFont="1" applyAlignment="1">
      <alignment horizontal="right" vertical="center"/>
    </xf>
    <xf numFmtId="164" fontId="4" fillId="0" borderId="0" xfId="2" applyFont="1" applyAlignment="1">
      <alignment vertical="center"/>
    </xf>
    <xf numFmtId="164" fontId="4" fillId="0" borderId="0" xfId="2" applyFont="1" applyAlignment="1">
      <alignment horizontal="right" vertical="center"/>
    </xf>
    <xf numFmtId="164" fontId="4" fillId="0" borderId="0" xfId="2" applyFont="1" applyAlignment="1"/>
    <xf numFmtId="164" fontId="1" fillId="0" borderId="0" xfId="2" applyAlignment="1">
      <alignment horizontal="right"/>
    </xf>
    <xf numFmtId="3" fontId="3" fillId="0" borderId="2" xfId="2" applyNumberFormat="1" applyFont="1" applyFill="1" applyBorder="1" applyAlignment="1">
      <alignment horizontal="right" vertical="center" indent="1"/>
    </xf>
    <xf numFmtId="164" fontId="4" fillId="0" borderId="0" xfId="2" applyFont="1" applyAlignment="1">
      <alignment horizontal="left" vertical="center"/>
    </xf>
    <xf numFmtId="3" fontId="1" fillId="0" borderId="2" xfId="2" applyNumberFormat="1" applyFont="1" applyFill="1" applyBorder="1" applyAlignment="1">
      <alignment horizontal="right" vertical="center" indent="1"/>
    </xf>
    <xf numFmtId="164" fontId="1" fillId="0" borderId="2" xfId="2" applyFont="1" applyBorder="1" applyAlignment="1">
      <alignment horizontal="left" vertical="center" wrapText="1"/>
    </xf>
    <xf numFmtId="164" fontId="4" fillId="0" borderId="0" xfId="2" applyFont="1" applyAlignment="1">
      <alignment horizontal="left" vertical="center"/>
    </xf>
    <xf numFmtId="166" fontId="1" fillId="0" borderId="3" xfId="2" applyNumberFormat="1" applyFont="1" applyBorder="1" applyAlignment="1">
      <alignment horizontal="center" vertical="center"/>
    </xf>
    <xf numFmtId="166" fontId="1" fillId="0" borderId="4" xfId="2" applyNumberFormat="1" applyFont="1" applyBorder="1" applyAlignment="1">
      <alignment horizontal="center" vertical="center"/>
    </xf>
    <xf numFmtId="166" fontId="1" fillId="0" borderId="5" xfId="2" applyNumberFormat="1" applyFont="1" applyBorder="1" applyAlignment="1">
      <alignment horizontal="center" vertical="center"/>
    </xf>
    <xf numFmtId="164" fontId="2" fillId="0" borderId="2" xfId="2" applyFont="1" applyBorder="1" applyAlignment="1" applyProtection="1">
      <alignment horizontal="center" vertical="center"/>
      <protection locked="0"/>
    </xf>
    <xf numFmtId="164" fontId="1" fillId="0" borderId="2" xfId="2" applyFont="1" applyBorder="1" applyAlignment="1">
      <alignment horizontal="center" vertical="center"/>
    </xf>
    <xf numFmtId="164" fontId="1" fillId="0" borderId="2" xfId="2" quotePrefix="1" applyFont="1" applyBorder="1" applyAlignment="1">
      <alignment horizontal="center" vertical="center"/>
    </xf>
    <xf numFmtId="166" fontId="1" fillId="0" borderId="3" xfId="2" applyNumberFormat="1" applyFont="1" applyFill="1" applyBorder="1" applyAlignment="1">
      <alignment horizontal="center" vertical="center"/>
    </xf>
    <xf numFmtId="166" fontId="1" fillId="0" borderId="4" xfId="2" applyNumberFormat="1" applyFont="1" applyFill="1" applyBorder="1" applyAlignment="1">
      <alignment horizontal="center" vertical="center"/>
    </xf>
    <xf numFmtId="166" fontId="1" fillId="0" borderId="5" xfId="2" applyNumberFormat="1" applyFont="1" applyFill="1" applyBorder="1" applyAlignment="1">
      <alignment horizontal="center" vertical="center"/>
    </xf>
    <xf numFmtId="164" fontId="2" fillId="0" borderId="2" xfId="0" applyFont="1" applyBorder="1" applyAlignment="1" applyProtection="1">
      <alignment horizontal="center" vertical="center"/>
      <protection locked="0"/>
    </xf>
    <xf numFmtId="164" fontId="1" fillId="0" borderId="2" xfId="0" applyFont="1" applyBorder="1" applyAlignment="1">
      <alignment horizontal="center" vertical="center"/>
    </xf>
    <xf numFmtId="164" fontId="1" fillId="0" borderId="2" xfId="0" quotePrefix="1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1" fillId="0" borderId="4" xfId="0" applyFont="1" applyBorder="1" applyAlignment="1">
      <alignment horizontal="center" vertical="center"/>
    </xf>
    <xf numFmtId="164" fontId="4" fillId="0" borderId="0" xfId="0" applyFont="1" applyAlignment="1">
      <alignment horizontal="left" vertical="center"/>
    </xf>
    <xf numFmtId="164" fontId="10" fillId="0" borderId="0" xfId="0" applyFont="1" applyAlignment="1">
      <alignment horizontal="left" vertical="center"/>
    </xf>
    <xf numFmtId="166" fontId="1" fillId="0" borderId="3" xfId="0" applyNumberFormat="1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right" indent="1"/>
    </xf>
    <xf numFmtId="164" fontId="5" fillId="0" borderId="0" xfId="0" applyFont="1" applyAlignment="1"/>
    <xf numFmtId="164" fontId="0" fillId="0" borderId="0" xfId="0" applyAlignment="1"/>
    <xf numFmtId="164" fontId="2" fillId="0" borderId="2" xfId="0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4" fillId="0" borderId="0" xfId="2" applyFont="1"/>
    <xf numFmtId="164" fontId="4" fillId="0" borderId="0" xfId="2" applyFont="1" applyAlignment="1">
      <alignment horizontal="left" vertical="top" wrapText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859E6C20-61AC-40CE-9881-3268B15E67B8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4</xdr:col>
      <xdr:colOff>533400</xdr:colOff>
      <xdr:row>5</xdr:row>
      <xdr:rowOff>142875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2FA3C2F6-85FA-4F55-9B53-02F97D7131CB}"/>
            </a:ext>
          </a:extLst>
        </xdr:cNvPr>
        <xdr:cNvSpPr txBox="1">
          <a:spLocks noChangeArrowheads="1"/>
        </xdr:cNvSpPr>
      </xdr:nvSpPr>
      <xdr:spPr bwMode="auto">
        <a:xfrm>
          <a:off x="1240155" y="419100"/>
          <a:ext cx="546544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2024–2026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6</xdr:col>
      <xdr:colOff>782955</xdr:colOff>
      <xdr:row>5</xdr:row>
      <xdr:rowOff>142875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40155" y="419100"/>
          <a:ext cx="62484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2021–2023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6</xdr:col>
      <xdr:colOff>782955</xdr:colOff>
      <xdr:row>5</xdr:row>
      <xdr:rowOff>142875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40155" y="419100"/>
          <a:ext cx="62484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2018–2020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6</xdr:col>
      <xdr:colOff>782955</xdr:colOff>
      <xdr:row>5</xdr:row>
      <xdr:rowOff>142875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40155" y="421005"/>
          <a:ext cx="644652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2015–2017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6</xdr:col>
      <xdr:colOff>782955</xdr:colOff>
      <xdr:row>5</xdr:row>
      <xdr:rowOff>142875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40155" y="421005"/>
          <a:ext cx="644652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2012–2014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6</xdr:col>
      <xdr:colOff>805815</xdr:colOff>
      <xdr:row>5</xdr:row>
      <xdr:rowOff>142875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 txBox="1">
          <a:spLocks noChangeArrowheads="1"/>
        </xdr:cNvSpPr>
      </xdr:nvSpPr>
      <xdr:spPr bwMode="auto">
        <a:xfrm>
          <a:off x="1209675" y="419100"/>
          <a:ext cx="63436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2009–2011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9217" name="Text 2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1240155</xdr:colOff>
      <xdr:row>2</xdr:row>
      <xdr:rowOff>9525</xdr:rowOff>
    </xdr:from>
    <xdr:to>
      <xdr:col>4</xdr:col>
      <xdr:colOff>794379</xdr:colOff>
      <xdr:row>6</xdr:row>
      <xdr:rowOff>0</xdr:rowOff>
    </xdr:to>
    <xdr:sp macro="" textlink="">
      <xdr:nvSpPr>
        <xdr:cNvPr id="9218" name="Text 3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SpPr txBox="1">
          <a:spLocks noChangeArrowheads="1"/>
        </xdr:cNvSpPr>
      </xdr:nvSpPr>
      <xdr:spPr bwMode="auto">
        <a:xfrm>
          <a:off x="1209675" y="419100"/>
          <a:ext cx="45624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Land Sachsen-Anhalt, 2007 und 2008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1266825</xdr:colOff>
      <xdr:row>2</xdr:row>
      <xdr:rowOff>9525</xdr:rowOff>
    </xdr:from>
    <xdr:to>
      <xdr:col>8</xdr:col>
      <xdr:colOff>641985</xdr:colOff>
      <xdr:row>6</xdr:row>
      <xdr:rowOff>0</xdr:rowOff>
    </xdr:to>
    <xdr:sp macro="" textlink="">
      <xdr:nvSpPr>
        <xdr:cNvPr id="2050" name="Text 3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 txBox="1">
          <a:spLocks noChangeArrowheads="1"/>
        </xdr:cNvSpPr>
      </xdr:nvSpPr>
      <xdr:spPr bwMode="auto">
        <a:xfrm>
          <a:off x="1228725" y="419100"/>
          <a:ext cx="58578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Struktur der abgerechneten ärztlichen Leistungsbereiche (ambulant) der Vertragsärzte,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2003 bis 2006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B339-1380-4CFF-B7C1-7423BF68EB71}">
  <sheetPr transitionEvaluation="1"/>
  <dimension ref="A1:E64"/>
  <sheetViews>
    <sheetView tabSelected="1" zoomScaleNormal="100" workbookViewId="0"/>
  </sheetViews>
  <sheetFormatPr baseColWidth="10" defaultColWidth="13.85546875" defaultRowHeight="12.75" x14ac:dyDescent="0.2"/>
  <cols>
    <col min="1" max="1" width="34.85546875" style="57" customWidth="1"/>
    <col min="2" max="2" width="21.7109375" style="57" customWidth="1"/>
    <col min="3" max="3" width="22" style="57" customWidth="1"/>
    <col min="4" max="4" width="14.28515625" style="55" bestFit="1" customWidth="1"/>
    <col min="5" max="16384" width="13.85546875" style="55"/>
  </cols>
  <sheetData>
    <row r="1" spans="1:4" ht="20.45" customHeight="1" x14ac:dyDescent="0.2">
      <c r="A1" s="53"/>
      <c r="B1" s="53"/>
      <c r="C1" s="53"/>
    </row>
    <row r="2" spans="1:4" ht="12" customHeight="1" x14ac:dyDescent="0.2">
      <c r="A2" s="56"/>
      <c r="B2" s="56"/>
      <c r="C2" s="56"/>
    </row>
    <row r="3" spans="1:4" ht="12" customHeight="1" x14ac:dyDescent="0.2">
      <c r="A3" s="57" t="s">
        <v>11</v>
      </c>
    </row>
    <row r="4" spans="1:4" ht="12" customHeight="1" x14ac:dyDescent="0.2"/>
    <row r="5" spans="1:4" ht="12" customHeight="1" x14ac:dyDescent="0.2">
      <c r="A5" s="58"/>
    </row>
    <row r="6" spans="1:4" ht="12" customHeight="1" x14ac:dyDescent="0.2">
      <c r="A6" s="58"/>
      <c r="B6" s="59"/>
      <c r="C6" s="59"/>
    </row>
    <row r="7" spans="1:4" ht="12" customHeight="1" x14ac:dyDescent="0.2">
      <c r="A7" s="60"/>
      <c r="B7" s="61"/>
      <c r="C7" s="61"/>
    </row>
    <row r="8" spans="1:4" ht="20.100000000000001" customHeight="1" x14ac:dyDescent="0.2">
      <c r="A8" s="87" t="s">
        <v>1</v>
      </c>
      <c r="B8" s="88" t="s">
        <v>0</v>
      </c>
      <c r="C8" s="88"/>
    </row>
    <row r="9" spans="1:4" ht="20.100000000000001" customHeight="1" x14ac:dyDescent="0.2">
      <c r="A9" s="87"/>
      <c r="B9" s="88" t="s">
        <v>58</v>
      </c>
      <c r="C9" s="89"/>
    </row>
    <row r="10" spans="1:4" ht="30" customHeight="1" x14ac:dyDescent="0.2">
      <c r="A10" s="87"/>
      <c r="B10" s="62" t="s">
        <v>2</v>
      </c>
      <c r="C10" s="62" t="s">
        <v>22</v>
      </c>
    </row>
    <row r="11" spans="1:4" ht="35.25" customHeight="1" x14ac:dyDescent="0.2">
      <c r="A11" s="64" t="s">
        <v>23</v>
      </c>
      <c r="B11" s="65">
        <v>1076.0999999999999</v>
      </c>
      <c r="C11" s="65">
        <v>10.815374947773339</v>
      </c>
      <c r="D11" s="67"/>
    </row>
    <row r="12" spans="1:4" ht="18" customHeight="1" x14ac:dyDescent="0.2">
      <c r="A12" s="68" t="s">
        <v>24</v>
      </c>
      <c r="B12" s="90"/>
      <c r="C12" s="91"/>
    </row>
    <row r="13" spans="1:4" ht="18" customHeight="1" x14ac:dyDescent="0.2">
      <c r="A13" s="68" t="s">
        <v>25</v>
      </c>
      <c r="B13" s="65">
        <v>1022.0615078999999</v>
      </c>
      <c r="C13" s="65">
        <v>10.271785525216615</v>
      </c>
      <c r="D13" s="67"/>
    </row>
    <row r="14" spans="1:4" ht="31.5" customHeight="1" x14ac:dyDescent="0.2">
      <c r="A14" s="64" t="s">
        <v>26</v>
      </c>
      <c r="B14" s="65">
        <v>54.088144999999997</v>
      </c>
      <c r="C14" s="65">
        <v>0.54358942255672571</v>
      </c>
      <c r="D14" s="67"/>
    </row>
    <row r="15" spans="1:4" ht="18" customHeight="1" x14ac:dyDescent="0.2">
      <c r="A15" s="64" t="s">
        <v>27</v>
      </c>
      <c r="B15" s="65">
        <v>3399.4787729999998</v>
      </c>
      <c r="C15" s="65">
        <v>34.164985750739213</v>
      </c>
      <c r="D15" s="67"/>
    </row>
    <row r="16" spans="1:4" ht="18" customHeight="1" x14ac:dyDescent="0.2">
      <c r="A16" s="64" t="s">
        <v>28</v>
      </c>
      <c r="B16" s="65">
        <v>3160.2315724999999</v>
      </c>
      <c r="C16" s="65">
        <v>31.760535615351728</v>
      </c>
      <c r="D16" s="67"/>
    </row>
    <row r="17" spans="1:5" ht="30" customHeight="1" x14ac:dyDescent="0.2">
      <c r="A17" s="64" t="s">
        <v>29</v>
      </c>
      <c r="B17" s="69">
        <v>2314.3234959000001</v>
      </c>
      <c r="C17" s="65">
        <v>23.259103686135731</v>
      </c>
      <c r="D17" s="67"/>
    </row>
    <row r="18" spans="1:5" ht="18" customHeight="1" x14ac:dyDescent="0.2">
      <c r="A18" s="68" t="s">
        <v>24</v>
      </c>
      <c r="B18" s="84"/>
      <c r="C18" s="85"/>
    </row>
    <row r="19" spans="1:5" ht="18" customHeight="1" x14ac:dyDescent="0.2">
      <c r="A19" s="68" t="s">
        <v>30</v>
      </c>
      <c r="B19" s="69">
        <v>240.43143170000002</v>
      </c>
      <c r="C19" s="65">
        <v>2.4163517370079868</v>
      </c>
      <c r="D19" s="67"/>
    </row>
    <row r="20" spans="1:5" ht="42" customHeight="1" x14ac:dyDescent="0.2">
      <c r="A20" s="64" t="s">
        <v>31</v>
      </c>
      <c r="B20" s="69">
        <v>541.09301900000003</v>
      </c>
      <c r="C20" s="65">
        <v>5.4380205079631674</v>
      </c>
      <c r="D20" s="67"/>
    </row>
    <row r="21" spans="1:5" ht="30" customHeight="1" x14ac:dyDescent="0.2">
      <c r="A21" s="64" t="s">
        <v>32</v>
      </c>
      <c r="B21" s="69">
        <v>67.660724800000011</v>
      </c>
      <c r="C21" s="65">
        <v>0.67999474420506634</v>
      </c>
      <c r="D21" s="67"/>
    </row>
    <row r="22" spans="1:5" ht="18" customHeight="1" x14ac:dyDescent="0.2">
      <c r="A22" s="64" t="s">
        <v>33</v>
      </c>
      <c r="B22" s="69">
        <v>133.78651360000001</v>
      </c>
      <c r="C22" s="65">
        <v>1.3445632804323671</v>
      </c>
      <c r="D22" s="67"/>
    </row>
    <row r="23" spans="1:5" ht="42" customHeight="1" x14ac:dyDescent="0.2">
      <c r="A23" s="64" t="s">
        <v>34</v>
      </c>
      <c r="B23" s="69">
        <v>517.43965279999998</v>
      </c>
      <c r="C23" s="65">
        <v>5.2003026185036418</v>
      </c>
      <c r="D23" s="67"/>
    </row>
    <row r="24" spans="1:5" ht="30" customHeight="1" x14ac:dyDescent="0.2">
      <c r="A24" s="64" t="s">
        <v>35</v>
      </c>
      <c r="B24" s="69">
        <v>748.28910599999995</v>
      </c>
      <c r="C24" s="65">
        <v>7.5203548399751661</v>
      </c>
      <c r="D24" s="67"/>
    </row>
    <row r="25" spans="1:5" ht="76.5" x14ac:dyDescent="0.2">
      <c r="A25" s="64" t="s">
        <v>73</v>
      </c>
      <c r="B25" s="69">
        <v>63.880220000000001</v>
      </c>
      <c r="C25" s="65">
        <v>0.64200042176703598</v>
      </c>
      <c r="D25" s="67"/>
    </row>
    <row r="26" spans="1:5" ht="30" customHeight="1" x14ac:dyDescent="0.2">
      <c r="A26" s="82" t="s">
        <v>57</v>
      </c>
      <c r="B26" s="69">
        <v>1.742828</v>
      </c>
      <c r="C26" s="65">
        <v>1.7515536281299593E-2</v>
      </c>
      <c r="D26" s="67"/>
    </row>
    <row r="27" spans="1:5" ht="18" customHeight="1" x14ac:dyDescent="0.2">
      <c r="A27" s="68" t="s">
        <v>36</v>
      </c>
      <c r="B27" s="84"/>
      <c r="C27" s="85"/>
    </row>
    <row r="28" spans="1:5" ht="30" customHeight="1" x14ac:dyDescent="0.2">
      <c r="A28" s="64" t="s">
        <v>37</v>
      </c>
      <c r="B28" s="39" t="s">
        <v>68</v>
      </c>
      <c r="C28" s="45" t="s">
        <v>68</v>
      </c>
    </row>
    <row r="29" spans="1:5" ht="18" customHeight="1" x14ac:dyDescent="0.2">
      <c r="A29" s="68" t="s">
        <v>69</v>
      </c>
      <c r="B29" s="39" t="s">
        <v>68</v>
      </c>
      <c r="C29" s="45" t="s">
        <v>68</v>
      </c>
      <c r="D29" s="67"/>
    </row>
    <row r="30" spans="1:5" ht="25.5" customHeight="1" x14ac:dyDescent="0.2">
      <c r="A30" s="71" t="s">
        <v>39</v>
      </c>
      <c r="B30" s="72">
        <f>B11+B15+B16+B17+B29</f>
        <v>9950.1338413999983</v>
      </c>
      <c r="C30" s="72">
        <f>C11+C15+C16+C17+C29</f>
        <v>100.00000000000001</v>
      </c>
    </row>
    <row r="31" spans="1:5" ht="12" customHeight="1" x14ac:dyDescent="0.2">
      <c r="A31" s="56"/>
    </row>
    <row r="32" spans="1:5" ht="12" customHeight="1" x14ac:dyDescent="0.2">
      <c r="A32" s="73" t="s">
        <v>19</v>
      </c>
      <c r="B32" s="74" t="s">
        <v>51</v>
      </c>
      <c r="C32" s="80" t="s">
        <v>47</v>
      </c>
      <c r="D32" s="83"/>
      <c r="E32" s="83"/>
    </row>
    <row r="33" spans="1:4" ht="12" customHeight="1" x14ac:dyDescent="0.2">
      <c r="A33" s="73" t="s">
        <v>41</v>
      </c>
      <c r="B33" s="76" t="s">
        <v>46</v>
      </c>
      <c r="C33" s="113" t="s">
        <v>53</v>
      </c>
      <c r="D33" s="113"/>
    </row>
    <row r="34" spans="1:4" ht="12" customHeight="1" x14ac:dyDescent="0.2">
      <c r="A34" s="75" t="s">
        <v>18</v>
      </c>
      <c r="C34" s="113"/>
      <c r="D34" s="113"/>
    </row>
    <row r="35" spans="1:4" ht="12" customHeight="1" x14ac:dyDescent="0.2">
      <c r="A35" s="77"/>
      <c r="C35" s="80" t="s">
        <v>54</v>
      </c>
      <c r="D35" s="112"/>
    </row>
    <row r="36" spans="1:4" ht="12" customHeight="1" x14ac:dyDescent="0.2">
      <c r="A36" s="74"/>
      <c r="B36" s="78" t="s">
        <v>52</v>
      </c>
      <c r="C36" s="80" t="s">
        <v>55</v>
      </c>
      <c r="D36" s="112"/>
    </row>
    <row r="37" spans="1:4" ht="12" customHeight="1" x14ac:dyDescent="0.2">
      <c r="A37" s="76"/>
      <c r="B37" s="75"/>
      <c r="C37" s="80" t="s">
        <v>56</v>
      </c>
    </row>
    <row r="38" spans="1:4" ht="12" customHeight="1" x14ac:dyDescent="0.2">
      <c r="A38" s="78"/>
      <c r="B38" s="77"/>
    </row>
    <row r="39" spans="1:4" ht="12" customHeight="1" x14ac:dyDescent="0.2"/>
    <row r="40" spans="1:4" ht="12" customHeight="1" x14ac:dyDescent="0.2"/>
    <row r="41" spans="1:4" ht="12" customHeight="1" x14ac:dyDescent="0.2"/>
    <row r="42" spans="1:4" ht="12" customHeight="1" x14ac:dyDescent="0.2"/>
    <row r="43" spans="1:4" ht="12" customHeight="1" x14ac:dyDescent="0.2"/>
    <row r="44" spans="1:4" ht="12" customHeight="1" x14ac:dyDescent="0.2"/>
    <row r="45" spans="1:4" ht="12" customHeight="1" x14ac:dyDescent="0.2"/>
    <row r="46" spans="1:4" ht="12" customHeight="1" x14ac:dyDescent="0.2"/>
    <row r="47" spans="1:4" ht="12" customHeight="1" x14ac:dyDescent="0.2"/>
    <row r="48" spans="1:4" ht="12" customHeight="1" x14ac:dyDescent="0.2"/>
    <row r="49" spans="4:4" ht="12" customHeight="1" x14ac:dyDescent="0.2"/>
    <row r="50" spans="4:4" ht="12" customHeight="1" x14ac:dyDescent="0.2"/>
    <row r="51" spans="4:4" s="57" customFormat="1" ht="12" customHeight="1" x14ac:dyDescent="0.2">
      <c r="D51" s="55"/>
    </row>
    <row r="52" spans="4:4" s="57" customFormat="1" ht="12" customHeight="1" x14ac:dyDescent="0.2">
      <c r="D52" s="55"/>
    </row>
    <row r="53" spans="4:4" s="57" customFormat="1" ht="12" customHeight="1" x14ac:dyDescent="0.2">
      <c r="D53" s="55"/>
    </row>
    <row r="54" spans="4:4" s="57" customFormat="1" ht="12" customHeight="1" x14ac:dyDescent="0.2">
      <c r="D54" s="55"/>
    </row>
    <row r="55" spans="4:4" s="57" customFormat="1" ht="12" customHeight="1" x14ac:dyDescent="0.2">
      <c r="D55" s="55"/>
    </row>
    <row r="56" spans="4:4" s="57" customFormat="1" ht="12" customHeight="1" x14ac:dyDescent="0.2">
      <c r="D56" s="55"/>
    </row>
    <row r="57" spans="4:4" s="57" customFormat="1" ht="12" customHeight="1" x14ac:dyDescent="0.2">
      <c r="D57" s="55"/>
    </row>
    <row r="58" spans="4:4" s="57" customFormat="1" ht="12" customHeight="1" x14ac:dyDescent="0.2">
      <c r="D58" s="55"/>
    </row>
    <row r="59" spans="4:4" s="57" customFormat="1" ht="12" customHeight="1" x14ac:dyDescent="0.2">
      <c r="D59" s="55"/>
    </row>
    <row r="60" spans="4:4" s="57" customFormat="1" ht="12" customHeight="1" x14ac:dyDescent="0.2">
      <c r="D60" s="55"/>
    </row>
    <row r="61" spans="4:4" s="57" customFormat="1" ht="12" customHeight="1" x14ac:dyDescent="0.2">
      <c r="D61" s="55"/>
    </row>
    <row r="62" spans="4:4" s="57" customFormat="1" ht="12" customHeight="1" x14ac:dyDescent="0.2">
      <c r="D62" s="55"/>
    </row>
    <row r="63" spans="4:4" s="57" customFormat="1" ht="12" customHeight="1" x14ac:dyDescent="0.2">
      <c r="D63" s="55"/>
    </row>
    <row r="64" spans="4:4" s="57" customFormat="1" ht="12" customHeight="1" x14ac:dyDescent="0.2">
      <c r="D64" s="55"/>
    </row>
  </sheetData>
  <mergeCells count="8">
    <mergeCell ref="D32:E32"/>
    <mergeCell ref="C33:D34"/>
    <mergeCell ref="B18:C18"/>
    <mergeCell ref="B27:C27"/>
    <mergeCell ref="A8:A10"/>
    <mergeCell ref="B8:C8"/>
    <mergeCell ref="B9:C9"/>
    <mergeCell ref="B12:C12"/>
  </mergeCells>
  <pageMargins left="0.39370078740157483" right="0" top="0.98425196850393704" bottom="0.78740157480314965" header="0.51181102362204722" footer="0.51181102362204722"/>
  <pageSetup paperSize="9" scale="7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63"/>
  <sheetViews>
    <sheetView zoomScaleNormal="100" workbookViewId="0"/>
  </sheetViews>
  <sheetFormatPr baseColWidth="10" defaultColWidth="13.85546875" defaultRowHeight="12.75" x14ac:dyDescent="0.2"/>
  <cols>
    <col min="1" max="1" width="34.85546875" style="57" customWidth="1"/>
    <col min="2" max="2" width="13.7109375" style="57" customWidth="1"/>
    <col min="3" max="3" width="12.140625" style="57" customWidth="1"/>
    <col min="4" max="4" width="13.7109375" style="55" customWidth="1"/>
    <col min="5" max="5" width="12.7109375" style="55" customWidth="1"/>
    <col min="6" max="6" width="13.7109375" style="55" customWidth="1"/>
    <col min="7" max="7" width="11.42578125" style="55" customWidth="1"/>
    <col min="8" max="8" width="14.28515625" style="55" bestFit="1" customWidth="1"/>
    <col min="9" max="16384" width="13.85546875" style="55"/>
  </cols>
  <sheetData>
    <row r="1" spans="1:8" ht="20.45" customHeight="1" x14ac:dyDescent="0.2">
      <c r="A1" s="53"/>
      <c r="B1" s="53"/>
      <c r="C1" s="53"/>
      <c r="D1" s="54"/>
      <c r="E1" s="54"/>
      <c r="F1" s="54"/>
      <c r="G1" s="54"/>
    </row>
    <row r="2" spans="1:8" ht="12" customHeight="1" x14ac:dyDescent="0.2">
      <c r="A2" s="56"/>
      <c r="B2" s="56"/>
      <c r="C2" s="56"/>
    </row>
    <row r="3" spans="1:8" ht="12" customHeight="1" x14ac:dyDescent="0.2">
      <c r="A3" s="57" t="s">
        <v>11</v>
      </c>
    </row>
    <row r="4" spans="1:8" ht="12" customHeight="1" x14ac:dyDescent="0.2"/>
    <row r="5" spans="1:8" ht="12" customHeight="1" x14ac:dyDescent="0.2">
      <c r="A5" s="58"/>
    </row>
    <row r="6" spans="1:8" ht="12" customHeight="1" x14ac:dyDescent="0.2">
      <c r="A6" s="58"/>
      <c r="B6" s="59"/>
      <c r="C6" s="59"/>
    </row>
    <row r="7" spans="1:8" ht="12" customHeight="1" x14ac:dyDescent="0.2">
      <c r="A7" s="60"/>
      <c r="B7" s="61"/>
      <c r="C7" s="61"/>
      <c r="D7" s="54"/>
      <c r="E7" s="54"/>
      <c r="F7" s="54"/>
      <c r="G7" s="54"/>
    </row>
    <row r="8" spans="1:8" ht="20.100000000000001" customHeight="1" x14ac:dyDescent="0.2">
      <c r="A8" s="87" t="s">
        <v>1</v>
      </c>
      <c r="B8" s="88" t="s">
        <v>0</v>
      </c>
      <c r="C8" s="88"/>
      <c r="D8" s="88"/>
      <c r="E8" s="88"/>
      <c r="F8" s="88"/>
      <c r="G8" s="88"/>
    </row>
    <row r="9" spans="1:8" ht="20.100000000000001" customHeight="1" x14ac:dyDescent="0.2">
      <c r="A9" s="87"/>
      <c r="B9" s="88" t="s">
        <v>70</v>
      </c>
      <c r="C9" s="89"/>
      <c r="D9" s="88" t="s">
        <v>71</v>
      </c>
      <c r="E9" s="89"/>
      <c r="F9" s="88" t="s">
        <v>72</v>
      </c>
      <c r="G9" s="89"/>
    </row>
    <row r="10" spans="1:8" ht="30" customHeight="1" x14ac:dyDescent="0.2">
      <c r="A10" s="87"/>
      <c r="B10" s="62" t="s">
        <v>2</v>
      </c>
      <c r="C10" s="62" t="s">
        <v>22</v>
      </c>
      <c r="D10" s="62" t="s">
        <v>2</v>
      </c>
      <c r="E10" s="63" t="s">
        <v>22</v>
      </c>
      <c r="F10" s="62" t="s">
        <v>2</v>
      </c>
      <c r="G10" s="63" t="s">
        <v>22</v>
      </c>
    </row>
    <row r="11" spans="1:8" ht="35.25" customHeight="1" x14ac:dyDescent="0.2">
      <c r="A11" s="64" t="s">
        <v>23</v>
      </c>
      <c r="B11" s="65">
        <v>1066.731147</v>
      </c>
      <c r="C11" s="65">
        <f>B11/B29*100</f>
        <v>11.349447877127668</v>
      </c>
      <c r="D11" s="65">
        <v>1055.416197</v>
      </c>
      <c r="E11" s="65">
        <f>D11/D29*100</f>
        <v>11.025947070119461</v>
      </c>
      <c r="F11" s="65">
        <v>1060.916954</v>
      </c>
      <c r="G11" s="65">
        <f>F11/F29*100</f>
        <v>10.871109431609668</v>
      </c>
      <c r="H11" s="67"/>
    </row>
    <row r="12" spans="1:8" ht="18" customHeight="1" x14ac:dyDescent="0.2">
      <c r="A12" s="68" t="s">
        <v>24</v>
      </c>
      <c r="B12" s="90"/>
      <c r="C12" s="91"/>
      <c r="D12" s="91"/>
      <c r="E12" s="91"/>
      <c r="F12" s="91"/>
      <c r="G12" s="92"/>
    </row>
    <row r="13" spans="1:8" ht="18" customHeight="1" x14ac:dyDescent="0.2">
      <c r="A13" s="68" t="s">
        <v>25</v>
      </c>
      <c r="B13" s="65">
        <v>988.088931</v>
      </c>
      <c r="C13" s="65">
        <f>B13/$B$29*100</f>
        <v>10.512736833352534</v>
      </c>
      <c r="D13" s="65">
        <v>982.647966</v>
      </c>
      <c r="E13" s="65">
        <f>D13/$D$29*100</f>
        <v>10.26573639145747</v>
      </c>
      <c r="F13" s="65">
        <v>1009.077602</v>
      </c>
      <c r="G13" s="65">
        <f>F13/$F$29*100</f>
        <v>10.339916800243977</v>
      </c>
      <c r="H13" s="67"/>
    </row>
    <row r="14" spans="1:8" ht="31.5" customHeight="1" x14ac:dyDescent="0.2">
      <c r="A14" s="64" t="s">
        <v>26</v>
      </c>
      <c r="B14" s="65">
        <v>78.642216000000005</v>
      </c>
      <c r="C14" s="65">
        <f>B14/$B$29*100</f>
        <v>0.83671104377513372</v>
      </c>
      <c r="D14" s="65">
        <v>72.768231</v>
      </c>
      <c r="E14" s="65">
        <f>D14/$D$29*100</f>
        <v>0.76021067866198955</v>
      </c>
      <c r="F14" s="65">
        <v>51.839351999999998</v>
      </c>
      <c r="G14" s="65">
        <f>F14/$F$29*100</f>
        <v>0.53119263136569062</v>
      </c>
      <c r="H14" s="67"/>
    </row>
    <row r="15" spans="1:8" ht="18" customHeight="1" x14ac:dyDescent="0.2">
      <c r="A15" s="64" t="s">
        <v>27</v>
      </c>
      <c r="B15" s="65">
        <v>3263.6676809999999</v>
      </c>
      <c r="C15" s="65">
        <f>B15/$B$29*100</f>
        <v>34.723675537127285</v>
      </c>
      <c r="D15" s="65">
        <v>3388.0769420000001</v>
      </c>
      <c r="E15" s="65">
        <f>D15/$D$29*100</f>
        <v>35.395284948411877</v>
      </c>
      <c r="F15" s="65">
        <v>3338.4146049999999</v>
      </c>
      <c r="G15" s="65">
        <f>F15/$F$29*100</f>
        <v>34.208399028977112</v>
      </c>
      <c r="H15" s="67"/>
    </row>
    <row r="16" spans="1:8" ht="18" customHeight="1" x14ac:dyDescent="0.2">
      <c r="A16" s="64" t="s">
        <v>28</v>
      </c>
      <c r="B16" s="65">
        <v>2984.3222599999999</v>
      </c>
      <c r="C16" s="65">
        <f>B16/$B$29*100</f>
        <v>31.751589923737217</v>
      </c>
      <c r="D16" s="65">
        <v>2967.9192189999999</v>
      </c>
      <c r="E16" s="65">
        <f>D16/$D$29*100</f>
        <v>31.005891618966963</v>
      </c>
      <c r="F16" s="65">
        <v>3096.5186600000002</v>
      </c>
      <c r="G16" s="65">
        <f>F16/$F$29*100</f>
        <v>31.729715585147801</v>
      </c>
      <c r="H16" s="67"/>
    </row>
    <row r="17" spans="1:8" ht="30" customHeight="1" x14ac:dyDescent="0.2">
      <c r="A17" s="64" t="s">
        <v>29</v>
      </c>
      <c r="B17" s="69">
        <v>2084.248435</v>
      </c>
      <c r="C17" s="65">
        <f>B17/$B$29*100</f>
        <v>22.175286662007831</v>
      </c>
      <c r="D17" s="69">
        <v>2160.7014049999998</v>
      </c>
      <c r="E17" s="65">
        <f>D17/$D$29*100</f>
        <v>22.572876362501709</v>
      </c>
      <c r="F17" s="65">
        <v>2263.1993120000002</v>
      </c>
      <c r="G17" s="65">
        <f>F17/$F$29*100</f>
        <v>23.190775954265419</v>
      </c>
      <c r="H17" s="67"/>
    </row>
    <row r="18" spans="1:8" ht="18" customHeight="1" x14ac:dyDescent="0.2">
      <c r="A18" s="68" t="s">
        <v>24</v>
      </c>
      <c r="B18" s="84"/>
      <c r="C18" s="85"/>
      <c r="D18" s="85"/>
      <c r="E18" s="85"/>
      <c r="F18" s="85"/>
      <c r="G18" s="86"/>
    </row>
    <row r="19" spans="1:8" ht="18" customHeight="1" x14ac:dyDescent="0.2">
      <c r="A19" s="68" t="s">
        <v>30</v>
      </c>
      <c r="B19" s="69">
        <v>226.236457</v>
      </c>
      <c r="C19" s="65">
        <f>B19/$B$29*100</f>
        <v>2.4070346908390547</v>
      </c>
      <c r="D19" s="69">
        <v>228.772032</v>
      </c>
      <c r="E19" s="65">
        <f>D19/$D$29*100</f>
        <v>2.3899844659629332</v>
      </c>
      <c r="F19" s="65">
        <v>235.88794999999999</v>
      </c>
      <c r="G19" s="65">
        <f>F19/$F$29*100</f>
        <v>2.4171201227198686</v>
      </c>
      <c r="H19" s="67"/>
    </row>
    <row r="20" spans="1:8" ht="42" customHeight="1" x14ac:dyDescent="0.2">
      <c r="A20" s="64" t="s">
        <v>31</v>
      </c>
      <c r="B20" s="69">
        <v>478.59659699999997</v>
      </c>
      <c r="C20" s="65">
        <f>B20/$B$29*100</f>
        <v>5.0920113724045741</v>
      </c>
      <c r="D20" s="69">
        <v>501.54596199999997</v>
      </c>
      <c r="E20" s="65">
        <f>D20/$D$29*100</f>
        <v>5.2396573465170588</v>
      </c>
      <c r="F20" s="65">
        <v>528.51222199999995</v>
      </c>
      <c r="G20" s="65">
        <f>F20/$F$29*100</f>
        <v>5.4156116363705324</v>
      </c>
      <c r="H20" s="67"/>
    </row>
    <row r="21" spans="1:8" ht="30" customHeight="1" x14ac:dyDescent="0.2">
      <c r="A21" s="64" t="s">
        <v>32</v>
      </c>
      <c r="B21" s="69">
        <v>82.387839</v>
      </c>
      <c r="C21" s="65">
        <f>B21/$B$29*100</f>
        <v>0.87656246568722929</v>
      </c>
      <c r="D21" s="69">
        <v>83.672982000000005</v>
      </c>
      <c r="E21" s="65">
        <f>D21/$D$29*100</f>
        <v>0.87413275763007681</v>
      </c>
      <c r="F21" s="65">
        <v>71.634539000000004</v>
      </c>
      <c r="G21" s="65">
        <f>F21/$F$29*100</f>
        <v>0.73403192362586234</v>
      </c>
      <c r="H21" s="67"/>
    </row>
    <row r="22" spans="1:8" ht="18" customHeight="1" x14ac:dyDescent="0.2">
      <c r="A22" s="64" t="s">
        <v>33</v>
      </c>
      <c r="B22" s="69">
        <v>131.22100499999999</v>
      </c>
      <c r="C22" s="65">
        <f>B22/$B$29*100</f>
        <v>1.3961211883801954</v>
      </c>
      <c r="D22" s="69">
        <v>130.53151800000001</v>
      </c>
      <c r="E22" s="65">
        <f>D22/$D$29*100</f>
        <v>1.3636645074628748</v>
      </c>
      <c r="F22" s="65">
        <v>132.91174100000001</v>
      </c>
      <c r="G22" s="65">
        <f>F22/$F$29*100</f>
        <v>1.3619332556700392</v>
      </c>
      <c r="H22" s="67"/>
    </row>
    <row r="23" spans="1:8" ht="42" customHeight="1" x14ac:dyDescent="0.2">
      <c r="A23" s="64" t="s">
        <v>34</v>
      </c>
      <c r="B23" s="69">
        <v>471.16573899999997</v>
      </c>
      <c r="C23" s="65">
        <f>B23/$B$29*100</f>
        <v>5.0129510245460551</v>
      </c>
      <c r="D23" s="69">
        <v>486.34858700000001</v>
      </c>
      <c r="E23" s="65">
        <f>D23/$D$29*100</f>
        <v>5.0808901674354248</v>
      </c>
      <c r="F23" s="65">
        <v>507.677279</v>
      </c>
      <c r="G23" s="65">
        <f>F23/$F$29*100</f>
        <v>5.2021180688482351</v>
      </c>
      <c r="H23" s="67"/>
    </row>
    <row r="24" spans="1:8" ht="30" customHeight="1" x14ac:dyDescent="0.2">
      <c r="A24" s="64" t="s">
        <v>35</v>
      </c>
      <c r="B24" s="69">
        <v>692.83611299999995</v>
      </c>
      <c r="C24" s="65">
        <f>B24/$B$29*100</f>
        <v>7.3714050386542569</v>
      </c>
      <c r="D24" s="69">
        <v>728.07166400000006</v>
      </c>
      <c r="E24" s="65">
        <f>D24/$D$29*100</f>
        <v>7.6061743730447979</v>
      </c>
      <c r="F24" s="65">
        <v>784.71113500000001</v>
      </c>
      <c r="G24" s="65">
        <f>F24/$F$29*100</f>
        <v>8.0408561561997871</v>
      </c>
      <c r="H24" s="67"/>
    </row>
    <row r="25" spans="1:8" ht="30" customHeight="1" x14ac:dyDescent="0.2">
      <c r="A25" s="82" t="s">
        <v>57</v>
      </c>
      <c r="B25" s="69">
        <v>1.8047150000000001</v>
      </c>
      <c r="C25" s="65">
        <f>B25/$B$29*100</f>
        <v>1.9201200680390804E-2</v>
      </c>
      <c r="D25" s="69">
        <v>1.758659</v>
      </c>
      <c r="E25" s="65">
        <f>D25/$D$29*100</f>
        <v>1.8372734001531738E-2</v>
      </c>
      <c r="F25" s="65">
        <v>1.864446</v>
      </c>
      <c r="G25" s="65">
        <f>F25/$F$29*100</f>
        <v>1.9104790831089798E-2</v>
      </c>
      <c r="H25" s="67"/>
    </row>
    <row r="26" spans="1:8" ht="18" customHeight="1" x14ac:dyDescent="0.2">
      <c r="A26" s="68" t="s">
        <v>36</v>
      </c>
      <c r="B26" s="84"/>
      <c r="C26" s="85"/>
      <c r="D26" s="85"/>
      <c r="E26" s="85"/>
      <c r="F26" s="85"/>
      <c r="G26" s="86"/>
    </row>
    <row r="27" spans="1:8" ht="30" customHeight="1" x14ac:dyDescent="0.2">
      <c r="A27" s="64" t="s">
        <v>37</v>
      </c>
      <c r="B27" s="39" t="s">
        <v>68</v>
      </c>
      <c r="C27" s="45" t="s">
        <v>68</v>
      </c>
      <c r="D27" s="39" t="s">
        <v>68</v>
      </c>
      <c r="E27" s="45" t="s">
        <v>68</v>
      </c>
      <c r="F27" s="39" t="s">
        <v>68</v>
      </c>
      <c r="G27" s="44" t="s">
        <v>68</v>
      </c>
    </row>
    <row r="28" spans="1:8" ht="18" customHeight="1" x14ac:dyDescent="0.2">
      <c r="A28" s="68" t="s">
        <v>69</v>
      </c>
      <c r="B28" s="39" t="s">
        <v>68</v>
      </c>
      <c r="C28" s="45" t="s">
        <v>68</v>
      </c>
      <c r="D28" s="39" t="s">
        <v>68</v>
      </c>
      <c r="E28" s="45" t="s">
        <v>68</v>
      </c>
      <c r="F28" s="39" t="s">
        <v>68</v>
      </c>
      <c r="G28" s="44" t="s">
        <v>68</v>
      </c>
      <c r="H28" s="67"/>
    </row>
    <row r="29" spans="1:8" ht="25.5" customHeight="1" x14ac:dyDescent="0.2">
      <c r="A29" s="71" t="s">
        <v>39</v>
      </c>
      <c r="B29" s="72">
        <f>B11+B15+B16+B17+B28</f>
        <v>9398.9695229999998</v>
      </c>
      <c r="C29" s="72">
        <f>C11+C15+C16+C17+C28</f>
        <v>100</v>
      </c>
      <c r="D29" s="72">
        <f>D11+D15+D16+D17+D28</f>
        <v>9572.1137629999994</v>
      </c>
      <c r="E29" s="72">
        <f>E11+E15+E16+E17+E28</f>
        <v>100.00000000000003</v>
      </c>
      <c r="F29" s="72">
        <f>F11+F15+F16+F17+F28</f>
        <v>9759.0495310000006</v>
      </c>
      <c r="G29" s="72">
        <f>G11+G15+G16+G17+G28</f>
        <v>100</v>
      </c>
    </row>
    <row r="30" spans="1:8" ht="12" customHeight="1" x14ac:dyDescent="0.2">
      <c r="A30" s="56"/>
    </row>
    <row r="31" spans="1:8" ht="12" customHeight="1" x14ac:dyDescent="0.2">
      <c r="A31" s="73" t="s">
        <v>19</v>
      </c>
      <c r="B31" s="73"/>
      <c r="C31" s="74" t="s">
        <v>51</v>
      </c>
      <c r="D31" s="83" t="s">
        <v>47</v>
      </c>
      <c r="E31" s="83"/>
      <c r="F31" s="83"/>
      <c r="G31" s="83"/>
    </row>
    <row r="32" spans="1:8" ht="12" customHeight="1" x14ac:dyDescent="0.2">
      <c r="A32" s="73" t="s">
        <v>41</v>
      </c>
      <c r="B32" s="73"/>
      <c r="C32" s="76" t="s">
        <v>46</v>
      </c>
      <c r="D32" s="75" t="s">
        <v>53</v>
      </c>
      <c r="E32" s="75"/>
      <c r="F32" s="75"/>
      <c r="G32" s="75"/>
    </row>
    <row r="33" spans="1:6" ht="12" customHeight="1" x14ac:dyDescent="0.2">
      <c r="A33" s="75" t="s">
        <v>18</v>
      </c>
      <c r="B33" s="75"/>
      <c r="D33" s="75" t="s">
        <v>54</v>
      </c>
    </row>
    <row r="34" spans="1:6" ht="12" customHeight="1" x14ac:dyDescent="0.2">
      <c r="A34" s="77"/>
      <c r="B34" s="77"/>
      <c r="C34" s="78" t="s">
        <v>52</v>
      </c>
      <c r="D34" s="77" t="s">
        <v>55</v>
      </c>
      <c r="F34" s="77"/>
    </row>
    <row r="35" spans="1:6" ht="12" customHeight="1" x14ac:dyDescent="0.2">
      <c r="A35" s="74"/>
      <c r="B35" s="74"/>
      <c r="C35" s="75"/>
      <c r="D35" s="77" t="s">
        <v>56</v>
      </c>
    </row>
    <row r="36" spans="1:6" ht="12" customHeight="1" x14ac:dyDescent="0.2">
      <c r="A36" s="76"/>
      <c r="B36" s="75"/>
      <c r="C36" s="78"/>
      <c r="D36" s="83"/>
      <c r="E36" s="83"/>
    </row>
    <row r="37" spans="1:6" ht="12" customHeight="1" x14ac:dyDescent="0.2">
      <c r="A37" s="78"/>
      <c r="B37" s="77"/>
    </row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spans="4:8" ht="12" customHeight="1" x14ac:dyDescent="0.2"/>
    <row r="50" spans="4:8" s="57" customFormat="1" ht="12" customHeight="1" x14ac:dyDescent="0.2">
      <c r="D50" s="55"/>
      <c r="E50" s="55"/>
      <c r="F50" s="55"/>
      <c r="G50" s="55"/>
      <c r="H50" s="55"/>
    </row>
    <row r="51" spans="4:8" s="57" customFormat="1" ht="12" customHeight="1" x14ac:dyDescent="0.2">
      <c r="D51" s="55"/>
      <c r="E51" s="55"/>
      <c r="F51" s="55"/>
      <c r="G51" s="55"/>
      <c r="H51" s="55"/>
    </row>
    <row r="52" spans="4:8" s="57" customFormat="1" ht="12" customHeight="1" x14ac:dyDescent="0.2">
      <c r="D52" s="55"/>
      <c r="E52" s="55"/>
      <c r="F52" s="55"/>
      <c r="G52" s="55"/>
      <c r="H52" s="55"/>
    </row>
    <row r="53" spans="4:8" s="57" customFormat="1" ht="12" customHeight="1" x14ac:dyDescent="0.2">
      <c r="D53" s="55"/>
      <c r="E53" s="55"/>
      <c r="F53" s="55"/>
      <c r="G53" s="55"/>
      <c r="H53" s="55"/>
    </row>
    <row r="54" spans="4:8" s="57" customFormat="1" ht="12" customHeight="1" x14ac:dyDescent="0.2">
      <c r="D54" s="55"/>
      <c r="E54" s="55"/>
      <c r="F54" s="55"/>
      <c r="G54" s="55"/>
      <c r="H54" s="55"/>
    </row>
    <row r="55" spans="4:8" s="57" customFormat="1" ht="12" customHeight="1" x14ac:dyDescent="0.2">
      <c r="D55" s="55"/>
      <c r="E55" s="55"/>
      <c r="F55" s="55"/>
      <c r="G55" s="55"/>
      <c r="H55" s="55"/>
    </row>
    <row r="56" spans="4:8" s="57" customFormat="1" ht="12" customHeight="1" x14ac:dyDescent="0.2">
      <c r="D56" s="55"/>
      <c r="E56" s="55"/>
      <c r="F56" s="55"/>
      <c r="G56" s="55"/>
      <c r="H56" s="55"/>
    </row>
    <row r="57" spans="4:8" s="57" customFormat="1" ht="12" customHeight="1" x14ac:dyDescent="0.2">
      <c r="D57" s="55"/>
      <c r="E57" s="55"/>
      <c r="F57" s="55"/>
      <c r="G57" s="55"/>
      <c r="H57" s="55"/>
    </row>
    <row r="58" spans="4:8" s="57" customFormat="1" ht="12" customHeight="1" x14ac:dyDescent="0.2">
      <c r="D58" s="55"/>
      <c r="E58" s="55"/>
      <c r="F58" s="55"/>
      <c r="G58" s="55"/>
      <c r="H58" s="55"/>
    </row>
    <row r="59" spans="4:8" s="57" customFormat="1" ht="12" customHeight="1" x14ac:dyDescent="0.2">
      <c r="D59" s="55"/>
      <c r="E59" s="55"/>
      <c r="F59" s="55"/>
      <c r="G59" s="55"/>
      <c r="H59" s="55"/>
    </row>
    <row r="60" spans="4:8" s="57" customFormat="1" ht="12" customHeight="1" x14ac:dyDescent="0.2">
      <c r="D60" s="55"/>
      <c r="E60" s="55"/>
      <c r="F60" s="55"/>
      <c r="G60" s="55"/>
      <c r="H60" s="55"/>
    </row>
    <row r="61" spans="4:8" s="57" customFormat="1" ht="12" customHeight="1" x14ac:dyDescent="0.2">
      <c r="D61" s="55"/>
      <c r="E61" s="55"/>
      <c r="F61" s="55"/>
      <c r="G61" s="55"/>
      <c r="H61" s="55"/>
    </row>
    <row r="62" spans="4:8" s="57" customFormat="1" ht="12" customHeight="1" x14ac:dyDescent="0.2">
      <c r="D62" s="55"/>
      <c r="E62" s="55"/>
      <c r="F62" s="55"/>
      <c r="G62" s="55"/>
      <c r="H62" s="55"/>
    </row>
    <row r="63" spans="4:8" s="57" customFormat="1" ht="12" customHeight="1" x14ac:dyDescent="0.2">
      <c r="D63" s="55"/>
      <c r="E63" s="55"/>
      <c r="F63" s="55"/>
      <c r="G63" s="55"/>
      <c r="H63" s="55"/>
    </row>
  </sheetData>
  <mergeCells count="11">
    <mergeCell ref="B12:G12"/>
    <mergeCell ref="A8:A10"/>
    <mergeCell ref="B8:G8"/>
    <mergeCell ref="B9:C9"/>
    <mergeCell ref="D9:E9"/>
    <mergeCell ref="F9:G9"/>
    <mergeCell ref="D36:E36"/>
    <mergeCell ref="B18:G18"/>
    <mergeCell ref="B26:G26"/>
    <mergeCell ref="D31:E31"/>
    <mergeCell ref="F31:G31"/>
  </mergeCells>
  <pageMargins left="0.39370078740157483" right="0" top="0.98425196850393704" bottom="0.78740157480314965" header="0.51181102362204722" footer="0.51181102362204722"/>
  <pageSetup paperSize="9" scale="7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H62"/>
  <sheetViews>
    <sheetView zoomScaleNormal="100" workbookViewId="0"/>
  </sheetViews>
  <sheetFormatPr baseColWidth="10" defaultColWidth="13.85546875" defaultRowHeight="12.75" x14ac:dyDescent="0.2"/>
  <cols>
    <col min="1" max="1" width="34.85546875" style="57" customWidth="1"/>
    <col min="2" max="2" width="13.7109375" style="57" customWidth="1"/>
    <col min="3" max="3" width="12.140625" style="57" customWidth="1"/>
    <col min="4" max="4" width="13.7109375" style="55" customWidth="1"/>
    <col min="5" max="5" width="12.7109375" style="55" customWidth="1"/>
    <col min="6" max="6" width="13.7109375" style="55" customWidth="1"/>
    <col min="7" max="7" width="11.42578125" style="55" customWidth="1"/>
    <col min="8" max="8" width="14.28515625" style="55" bestFit="1" customWidth="1"/>
    <col min="9" max="16384" width="13.85546875" style="55"/>
  </cols>
  <sheetData>
    <row r="1" spans="1:8" ht="20.45" customHeight="1" x14ac:dyDescent="0.2">
      <c r="A1" s="53"/>
      <c r="B1" s="53"/>
      <c r="C1" s="53"/>
      <c r="D1" s="54"/>
      <c r="E1" s="54"/>
      <c r="F1" s="54"/>
      <c r="G1" s="54"/>
    </row>
    <row r="2" spans="1:8" ht="12" customHeight="1" x14ac:dyDescent="0.2">
      <c r="A2" s="56"/>
      <c r="B2" s="56"/>
      <c r="C2" s="56"/>
    </row>
    <row r="3" spans="1:8" ht="12" customHeight="1" x14ac:dyDescent="0.2">
      <c r="A3" s="57" t="s">
        <v>11</v>
      </c>
    </row>
    <row r="4" spans="1:8" ht="12" customHeight="1" x14ac:dyDescent="0.2"/>
    <row r="5" spans="1:8" ht="12" customHeight="1" x14ac:dyDescent="0.2">
      <c r="A5" s="58"/>
    </row>
    <row r="6" spans="1:8" ht="12" customHeight="1" x14ac:dyDescent="0.2">
      <c r="A6" s="58"/>
      <c r="B6" s="59"/>
      <c r="C6" s="59"/>
    </row>
    <row r="7" spans="1:8" ht="12" customHeight="1" x14ac:dyDescent="0.2">
      <c r="A7" s="60"/>
      <c r="B7" s="61"/>
      <c r="C7" s="61"/>
      <c r="D7" s="54"/>
      <c r="E7" s="54"/>
      <c r="F7" s="54"/>
      <c r="G7" s="54"/>
    </row>
    <row r="8" spans="1:8" ht="20.100000000000001" customHeight="1" x14ac:dyDescent="0.2">
      <c r="A8" s="87" t="s">
        <v>1</v>
      </c>
      <c r="B8" s="88" t="s">
        <v>0</v>
      </c>
      <c r="C8" s="88"/>
      <c r="D8" s="88"/>
      <c r="E8" s="88"/>
      <c r="F8" s="88"/>
      <c r="G8" s="88"/>
    </row>
    <row r="9" spans="1:8" ht="20.100000000000001" customHeight="1" x14ac:dyDescent="0.2">
      <c r="A9" s="87"/>
      <c r="B9" s="88" t="s">
        <v>65</v>
      </c>
      <c r="C9" s="89"/>
      <c r="D9" s="88" t="s">
        <v>66</v>
      </c>
      <c r="E9" s="89"/>
      <c r="F9" s="88" t="s">
        <v>67</v>
      </c>
      <c r="G9" s="89"/>
    </row>
    <row r="10" spans="1:8" ht="30" customHeight="1" x14ac:dyDescent="0.2">
      <c r="A10" s="87"/>
      <c r="B10" s="62" t="s">
        <v>2</v>
      </c>
      <c r="C10" s="62" t="s">
        <v>22</v>
      </c>
      <c r="D10" s="62" t="s">
        <v>2</v>
      </c>
      <c r="E10" s="63" t="s">
        <v>22</v>
      </c>
      <c r="F10" s="62" t="s">
        <v>2</v>
      </c>
      <c r="G10" s="63" t="s">
        <v>22</v>
      </c>
    </row>
    <row r="11" spans="1:8" ht="35.25" customHeight="1" x14ac:dyDescent="0.2">
      <c r="A11" s="64" t="s">
        <v>23</v>
      </c>
      <c r="B11" s="65">
        <v>1063.494727</v>
      </c>
      <c r="C11" s="65">
        <f>B11/B28*100</f>
        <v>11.950825646812776</v>
      </c>
      <c r="D11" s="65">
        <v>1034.1054879999999</v>
      </c>
      <c r="E11" s="65">
        <f>D11/D28*100</f>
        <v>11.451201139674009</v>
      </c>
      <c r="F11" s="81">
        <v>990</v>
      </c>
      <c r="G11" s="65">
        <f>F11/$F$28*100</f>
        <v>11.199671653682858</v>
      </c>
      <c r="H11" s="67"/>
    </row>
    <row r="12" spans="1:8" ht="18" customHeight="1" x14ac:dyDescent="0.2">
      <c r="A12" s="68" t="s">
        <v>24</v>
      </c>
      <c r="B12" s="90"/>
      <c r="C12" s="91"/>
      <c r="D12" s="91"/>
      <c r="E12" s="91"/>
      <c r="F12" s="91"/>
      <c r="G12" s="92"/>
    </row>
    <row r="13" spans="1:8" ht="18" customHeight="1" x14ac:dyDescent="0.2">
      <c r="A13" s="68" t="s">
        <v>25</v>
      </c>
      <c r="B13" s="65">
        <v>1014.573081</v>
      </c>
      <c r="C13" s="65">
        <f>B13/$B$28*100</f>
        <v>11.401077682052914</v>
      </c>
      <c r="D13" s="65">
        <v>985.69595400000003</v>
      </c>
      <c r="E13" s="65">
        <f>D13/$D$28*100</f>
        <v>10.915136572427569</v>
      </c>
      <c r="F13" s="65">
        <v>932.90802599999995</v>
      </c>
      <c r="G13" s="65">
        <f>F13/$F$28*100</f>
        <v>10.553801590187302</v>
      </c>
      <c r="H13" s="67"/>
    </row>
    <row r="14" spans="1:8" ht="31.5" customHeight="1" x14ac:dyDescent="0.2">
      <c r="A14" s="64" t="s">
        <v>26</v>
      </c>
      <c r="B14" s="65">
        <v>48.920565000000003</v>
      </c>
      <c r="C14" s="65">
        <f>B14/$B$28*100</f>
        <v>0.54973581722194231</v>
      </c>
      <c r="D14" s="65">
        <v>48.409533000000003</v>
      </c>
      <c r="E14" s="65">
        <f>D14/$D$28*100</f>
        <v>0.53606455617290616</v>
      </c>
      <c r="F14" s="65">
        <v>57.086562000000001</v>
      </c>
      <c r="G14" s="65">
        <f t="shared" ref="G14:G24" si="0">F14/$F$28*100</f>
        <v>0.64580883862384741</v>
      </c>
      <c r="H14" s="67"/>
    </row>
    <row r="15" spans="1:8" ht="18" customHeight="1" x14ac:dyDescent="0.2">
      <c r="A15" s="64" t="s">
        <v>27</v>
      </c>
      <c r="B15" s="65">
        <v>3231.172916</v>
      </c>
      <c r="C15" s="65">
        <f>B15/$B$28*100</f>
        <v>36.309709087837938</v>
      </c>
      <c r="D15" s="65">
        <v>3226.0851710000002</v>
      </c>
      <c r="E15" s="65">
        <f>D15/$D$28*100</f>
        <v>35.724160267526422</v>
      </c>
      <c r="F15" s="65">
        <v>3141.443522</v>
      </c>
      <c r="G15" s="65">
        <f t="shared" si="0"/>
        <v>35.538521176756603</v>
      </c>
      <c r="H15" s="67"/>
    </row>
    <row r="16" spans="1:8" ht="18" customHeight="1" x14ac:dyDescent="0.2">
      <c r="A16" s="64" t="s">
        <v>28</v>
      </c>
      <c r="B16" s="65">
        <v>2735.586581</v>
      </c>
      <c r="C16" s="65">
        <f>B16/$B$28*100</f>
        <v>30.740649145965797</v>
      </c>
      <c r="D16" s="65">
        <v>2798.0481650000002</v>
      </c>
      <c r="E16" s="65">
        <f>D16/$D$28*100</f>
        <v>30.984278400726144</v>
      </c>
      <c r="F16" s="65">
        <v>2729.4588290000002</v>
      </c>
      <c r="G16" s="65">
        <f t="shared" si="0"/>
        <v>30.877820885904754</v>
      </c>
      <c r="H16" s="67"/>
    </row>
    <row r="17" spans="1:8" ht="30" customHeight="1" x14ac:dyDescent="0.2">
      <c r="A17" s="64" t="s">
        <v>29</v>
      </c>
      <c r="B17" s="69">
        <v>1868.668398</v>
      </c>
      <c r="C17" s="65">
        <f>B17/$B$28*100</f>
        <v>20.998816119383491</v>
      </c>
      <c r="D17" s="69">
        <v>1972.302823</v>
      </c>
      <c r="E17" s="65">
        <f>D17/$D$28*100</f>
        <v>21.840360192073426</v>
      </c>
      <c r="F17" s="65">
        <v>1978.642509</v>
      </c>
      <c r="G17" s="65">
        <f t="shared" si="0"/>
        <v>22.383986283655783</v>
      </c>
      <c r="H17" s="67"/>
    </row>
    <row r="18" spans="1:8" ht="18" customHeight="1" x14ac:dyDescent="0.2">
      <c r="A18" s="68" t="s">
        <v>24</v>
      </c>
      <c r="B18" s="84"/>
      <c r="C18" s="85"/>
      <c r="D18" s="85"/>
      <c r="E18" s="85"/>
      <c r="F18" s="85"/>
      <c r="G18" s="86"/>
    </row>
    <row r="19" spans="1:8" ht="18" customHeight="1" x14ac:dyDescent="0.2">
      <c r="A19" s="68" t="s">
        <v>30</v>
      </c>
      <c r="B19" s="69">
        <v>199.84718100000001</v>
      </c>
      <c r="C19" s="65">
        <f t="shared" ref="C19:C24" si="1">B19/$B$28*100</f>
        <v>2.245745799676198</v>
      </c>
      <c r="D19" s="69">
        <v>204.643688</v>
      </c>
      <c r="E19" s="65">
        <f t="shared" ref="E19:E24" si="2">D19/$D$28*100</f>
        <v>2.2661286111003527</v>
      </c>
      <c r="F19" s="65">
        <v>200.908524</v>
      </c>
      <c r="G19" s="65">
        <f t="shared" si="0"/>
        <v>2.2728378800263251</v>
      </c>
      <c r="H19" s="67"/>
    </row>
    <row r="20" spans="1:8" ht="42" customHeight="1" x14ac:dyDescent="0.2">
      <c r="A20" s="64" t="s">
        <v>31</v>
      </c>
      <c r="B20" s="69">
        <v>452.39997899999997</v>
      </c>
      <c r="C20" s="65">
        <f t="shared" si="1"/>
        <v>5.0837612396086298</v>
      </c>
      <c r="D20" s="69">
        <v>476.90998100000002</v>
      </c>
      <c r="E20" s="65">
        <f t="shared" si="2"/>
        <v>5.2810783632057374</v>
      </c>
      <c r="F20" s="65">
        <v>457.14787999999999</v>
      </c>
      <c r="G20" s="65">
        <f t="shared" si="0"/>
        <v>5.1716223769466785</v>
      </c>
      <c r="H20" s="67"/>
    </row>
    <row r="21" spans="1:8" ht="30" customHeight="1" x14ac:dyDescent="0.2">
      <c r="A21" s="64" t="s">
        <v>32</v>
      </c>
      <c r="B21" s="69">
        <v>87.358497999999997</v>
      </c>
      <c r="C21" s="65">
        <f t="shared" si="1"/>
        <v>0.98167499270115577</v>
      </c>
      <c r="D21" s="69">
        <v>85.347440000000006</v>
      </c>
      <c r="E21" s="65">
        <f t="shared" si="2"/>
        <v>0.94509768446007814</v>
      </c>
      <c r="F21" s="65">
        <v>79.805364999999995</v>
      </c>
      <c r="G21" s="65">
        <f t="shared" si="0"/>
        <v>0.90282210525486262</v>
      </c>
      <c r="H21" s="67"/>
    </row>
    <row r="22" spans="1:8" ht="18" customHeight="1" x14ac:dyDescent="0.2">
      <c r="A22" s="64" t="s">
        <v>33</v>
      </c>
      <c r="B22" s="69">
        <v>155.38840400000001</v>
      </c>
      <c r="C22" s="65">
        <f t="shared" si="1"/>
        <v>1.7461485013460769</v>
      </c>
      <c r="D22" s="69">
        <v>154.17009100000001</v>
      </c>
      <c r="E22" s="65">
        <f t="shared" si="2"/>
        <v>1.7072075743232547</v>
      </c>
      <c r="F22" s="65">
        <v>135.92539099999999</v>
      </c>
      <c r="G22" s="65">
        <f t="shared" si="0"/>
        <v>1.5376967157560191</v>
      </c>
      <c r="H22" s="67"/>
    </row>
    <row r="23" spans="1:8" ht="42" customHeight="1" x14ac:dyDescent="0.2">
      <c r="A23" s="64" t="s">
        <v>34</v>
      </c>
      <c r="B23" s="69">
        <v>480.341339</v>
      </c>
      <c r="C23" s="65">
        <f t="shared" si="1"/>
        <v>5.397747113931473</v>
      </c>
      <c r="D23" s="69">
        <v>506.84784999999999</v>
      </c>
      <c r="E23" s="65">
        <f t="shared" si="2"/>
        <v>5.6125963404241412</v>
      </c>
      <c r="F23" s="65">
        <v>459.94609700000001</v>
      </c>
      <c r="G23" s="65">
        <f t="shared" si="0"/>
        <v>5.2032780452454199</v>
      </c>
      <c r="H23" s="67"/>
    </row>
    <row r="24" spans="1:8" ht="30" customHeight="1" x14ac:dyDescent="0.2">
      <c r="A24" s="64" t="s">
        <v>35</v>
      </c>
      <c r="B24" s="69">
        <v>485.87418500000001</v>
      </c>
      <c r="C24" s="65">
        <f t="shared" si="1"/>
        <v>5.4599214493540744</v>
      </c>
      <c r="D24" s="69">
        <v>542.28304200000002</v>
      </c>
      <c r="E24" s="65">
        <f t="shared" si="2"/>
        <v>6.0049891047249604</v>
      </c>
      <c r="F24" s="65">
        <v>586.93092799999999</v>
      </c>
      <c r="G24" s="65">
        <f t="shared" si="0"/>
        <v>6.6398319969609831</v>
      </c>
      <c r="H24" s="67"/>
    </row>
    <row r="25" spans="1:8" ht="18" customHeight="1" x14ac:dyDescent="0.2">
      <c r="A25" s="68" t="s">
        <v>36</v>
      </c>
      <c r="B25" s="84"/>
      <c r="C25" s="85"/>
      <c r="D25" s="85"/>
      <c r="E25" s="85"/>
      <c r="F25" s="85"/>
      <c r="G25" s="86"/>
    </row>
    <row r="26" spans="1:8" ht="30" customHeight="1" x14ac:dyDescent="0.2">
      <c r="A26" s="64" t="s">
        <v>37</v>
      </c>
      <c r="B26" s="39" t="s">
        <v>68</v>
      </c>
      <c r="C26" s="45" t="s">
        <v>68</v>
      </c>
      <c r="D26" s="39" t="s">
        <v>68</v>
      </c>
      <c r="E26" s="45" t="s">
        <v>68</v>
      </c>
      <c r="F26" s="39" t="s">
        <v>68</v>
      </c>
      <c r="G26" s="44" t="s">
        <v>68</v>
      </c>
    </row>
    <row r="27" spans="1:8" ht="18" customHeight="1" x14ac:dyDescent="0.2">
      <c r="A27" s="68" t="s">
        <v>69</v>
      </c>
      <c r="B27" s="39" t="s">
        <v>68</v>
      </c>
      <c r="C27" s="45" t="s">
        <v>68</v>
      </c>
      <c r="D27" s="39" t="s">
        <v>68</v>
      </c>
      <c r="E27" s="45" t="s">
        <v>68</v>
      </c>
      <c r="F27" s="39" t="s">
        <v>68</v>
      </c>
      <c r="G27" s="44" t="s">
        <v>68</v>
      </c>
      <c r="H27" s="67"/>
    </row>
    <row r="28" spans="1:8" ht="25.5" customHeight="1" x14ac:dyDescent="0.2">
      <c r="A28" s="71" t="s">
        <v>39</v>
      </c>
      <c r="B28" s="72">
        <f t="shared" ref="B28:G28" si="3">B11+B15+B16+B17+B27</f>
        <v>8898.922622</v>
      </c>
      <c r="C28" s="72">
        <f t="shared" si="3"/>
        <v>100</v>
      </c>
      <c r="D28" s="72">
        <f t="shared" si="3"/>
        <v>9030.541647</v>
      </c>
      <c r="E28" s="72">
        <f t="shared" si="3"/>
        <v>100</v>
      </c>
      <c r="F28" s="72">
        <f t="shared" si="3"/>
        <v>8839.54486</v>
      </c>
      <c r="G28" s="72">
        <f t="shared" si="3"/>
        <v>100</v>
      </c>
    </row>
    <row r="29" spans="1:8" ht="12" customHeight="1" x14ac:dyDescent="0.2">
      <c r="A29" s="56"/>
    </row>
    <row r="30" spans="1:8" ht="12" customHeight="1" x14ac:dyDescent="0.2">
      <c r="A30" s="73" t="s">
        <v>19</v>
      </c>
      <c r="B30" s="73"/>
      <c r="C30" s="74" t="s">
        <v>51</v>
      </c>
      <c r="D30" s="83" t="s">
        <v>47</v>
      </c>
      <c r="E30" s="83"/>
      <c r="F30" s="83"/>
      <c r="G30" s="83"/>
    </row>
    <row r="31" spans="1:8" ht="12" customHeight="1" x14ac:dyDescent="0.2">
      <c r="A31" s="73" t="s">
        <v>41</v>
      </c>
      <c r="B31" s="73"/>
      <c r="C31" s="76" t="s">
        <v>46</v>
      </c>
      <c r="D31" s="75" t="s">
        <v>53</v>
      </c>
      <c r="E31" s="75"/>
      <c r="F31" s="75"/>
      <c r="G31" s="75"/>
    </row>
    <row r="32" spans="1:8" ht="12" customHeight="1" x14ac:dyDescent="0.2">
      <c r="A32" s="75" t="s">
        <v>18</v>
      </c>
      <c r="B32" s="75"/>
      <c r="D32" s="75" t="s">
        <v>54</v>
      </c>
    </row>
    <row r="33" spans="1:6" ht="12" customHeight="1" x14ac:dyDescent="0.2">
      <c r="A33" s="77"/>
      <c r="B33" s="77"/>
      <c r="C33" s="78" t="s">
        <v>52</v>
      </c>
      <c r="D33" s="77" t="s">
        <v>55</v>
      </c>
      <c r="F33" s="77"/>
    </row>
    <row r="34" spans="1:6" ht="12" customHeight="1" x14ac:dyDescent="0.2">
      <c r="A34" s="74"/>
      <c r="B34" s="74"/>
      <c r="C34" s="75"/>
      <c r="D34" s="77" t="s">
        <v>56</v>
      </c>
    </row>
    <row r="35" spans="1:6" ht="12" customHeight="1" x14ac:dyDescent="0.2">
      <c r="A35" s="76"/>
      <c r="B35" s="75"/>
      <c r="C35" s="78"/>
      <c r="D35" s="83"/>
      <c r="E35" s="83"/>
    </row>
    <row r="36" spans="1:6" ht="12" customHeight="1" x14ac:dyDescent="0.2">
      <c r="A36" s="78"/>
      <c r="B36" s="77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</sheetData>
  <mergeCells count="11">
    <mergeCell ref="B12:G12"/>
    <mergeCell ref="A8:A10"/>
    <mergeCell ref="B8:G8"/>
    <mergeCell ref="B9:C9"/>
    <mergeCell ref="D9:E9"/>
    <mergeCell ref="F9:G9"/>
    <mergeCell ref="D35:E35"/>
    <mergeCell ref="B18:G18"/>
    <mergeCell ref="B25:G25"/>
    <mergeCell ref="D30:E30"/>
    <mergeCell ref="F30:G30"/>
  </mergeCells>
  <pageMargins left="0.39370078740157483" right="0" top="0.98425196850393704" bottom="0.78740157480314965" header="0.51181102362204722" footer="0.51181102362204722"/>
  <pageSetup paperSize="9" scale="7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H62"/>
  <sheetViews>
    <sheetView zoomScaleNormal="100" workbookViewId="0"/>
  </sheetViews>
  <sheetFormatPr baseColWidth="10" defaultColWidth="13.85546875" defaultRowHeight="12.75" x14ac:dyDescent="0.2"/>
  <cols>
    <col min="1" max="1" width="34.85546875" style="57" customWidth="1"/>
    <col min="2" max="2" width="13.7109375" style="57" customWidth="1"/>
    <col min="3" max="3" width="12.140625" style="57" customWidth="1"/>
    <col min="4" max="4" width="13.7109375" style="55" customWidth="1"/>
    <col min="5" max="5" width="12.7109375" style="55" customWidth="1"/>
    <col min="6" max="6" width="13.7109375" style="55" customWidth="1"/>
    <col min="7" max="7" width="11.42578125" style="55" customWidth="1"/>
    <col min="8" max="8" width="14.28515625" style="55" bestFit="1" customWidth="1"/>
    <col min="9" max="16384" width="13.85546875" style="55"/>
  </cols>
  <sheetData>
    <row r="1" spans="1:8" ht="20.45" customHeight="1" x14ac:dyDescent="0.2">
      <c r="A1" s="53"/>
      <c r="B1" s="53"/>
      <c r="C1" s="53"/>
      <c r="D1" s="54"/>
      <c r="E1" s="54"/>
      <c r="F1" s="54"/>
      <c r="G1" s="54"/>
    </row>
    <row r="2" spans="1:8" ht="12" customHeight="1" x14ac:dyDescent="0.2">
      <c r="A2" s="56"/>
      <c r="B2" s="56"/>
      <c r="C2" s="56"/>
    </row>
    <row r="3" spans="1:8" ht="12" customHeight="1" x14ac:dyDescent="0.2">
      <c r="A3" s="57" t="s">
        <v>11</v>
      </c>
    </row>
    <row r="4" spans="1:8" ht="12" customHeight="1" x14ac:dyDescent="0.2"/>
    <row r="5" spans="1:8" ht="12" customHeight="1" x14ac:dyDescent="0.2">
      <c r="A5" s="58"/>
    </row>
    <row r="6" spans="1:8" ht="12" customHeight="1" x14ac:dyDescent="0.2">
      <c r="A6" s="58"/>
      <c r="B6" s="59"/>
      <c r="C6" s="59"/>
    </row>
    <row r="7" spans="1:8" ht="12" customHeight="1" x14ac:dyDescent="0.2">
      <c r="A7" s="60"/>
      <c r="B7" s="61"/>
      <c r="C7" s="61"/>
      <c r="D7" s="54"/>
      <c r="E7" s="54"/>
      <c r="F7" s="54"/>
      <c r="G7" s="54"/>
    </row>
    <row r="8" spans="1:8" ht="20.100000000000001" customHeight="1" x14ac:dyDescent="0.2">
      <c r="A8" s="87" t="s">
        <v>1</v>
      </c>
      <c r="B8" s="88" t="s">
        <v>0</v>
      </c>
      <c r="C8" s="88"/>
      <c r="D8" s="88"/>
      <c r="E8" s="88"/>
      <c r="F8" s="88"/>
      <c r="G8" s="88"/>
    </row>
    <row r="9" spans="1:8" ht="20.100000000000001" customHeight="1" x14ac:dyDescent="0.2">
      <c r="A9" s="87"/>
      <c r="B9" s="88" t="s">
        <v>62</v>
      </c>
      <c r="C9" s="89"/>
      <c r="D9" s="88" t="s">
        <v>63</v>
      </c>
      <c r="E9" s="89"/>
      <c r="F9" s="88" t="s">
        <v>64</v>
      </c>
      <c r="G9" s="89"/>
    </row>
    <row r="10" spans="1:8" ht="30" customHeight="1" x14ac:dyDescent="0.2">
      <c r="A10" s="87"/>
      <c r="B10" s="62" t="s">
        <v>2</v>
      </c>
      <c r="C10" s="62" t="s">
        <v>22</v>
      </c>
      <c r="D10" s="62" t="s">
        <v>2</v>
      </c>
      <c r="E10" s="63" t="s">
        <v>22</v>
      </c>
      <c r="F10" s="62" t="s">
        <v>2</v>
      </c>
      <c r="G10" s="63" t="s">
        <v>22</v>
      </c>
    </row>
    <row r="11" spans="1:8" ht="35.25" customHeight="1" x14ac:dyDescent="0.2">
      <c r="A11" s="64" t="s">
        <v>23</v>
      </c>
      <c r="B11" s="65">
        <v>1077.8580039999999</v>
      </c>
      <c r="C11" s="66">
        <v>12.493346843798808</v>
      </c>
      <c r="D11" s="65">
        <v>1076.153307</v>
      </c>
      <c r="E11" s="66">
        <v>12.27780903912449</v>
      </c>
      <c r="F11" s="65">
        <v>1074.475406</v>
      </c>
      <c r="G11" s="66">
        <v>10.845061190285996</v>
      </c>
      <c r="H11" s="67"/>
    </row>
    <row r="12" spans="1:8" ht="18" customHeight="1" x14ac:dyDescent="0.2">
      <c r="A12" s="68" t="s">
        <v>24</v>
      </c>
      <c r="B12" s="90"/>
      <c r="C12" s="91"/>
      <c r="D12" s="91"/>
      <c r="E12" s="91"/>
      <c r="F12" s="91"/>
      <c r="G12" s="92"/>
    </row>
    <row r="13" spans="1:8" ht="18" customHeight="1" x14ac:dyDescent="0.2">
      <c r="A13" s="68" t="s">
        <v>25</v>
      </c>
      <c r="B13" s="65">
        <v>1027.1904340000001</v>
      </c>
      <c r="C13" s="66">
        <v>11.906063988920595</v>
      </c>
      <c r="D13" s="65">
        <v>1024.948711</v>
      </c>
      <c r="E13" s="66">
        <v>11.693616947231845</v>
      </c>
      <c r="F13" s="65">
        <v>1024.338677</v>
      </c>
      <c r="G13" s="65">
        <v>10.339013410272139</v>
      </c>
      <c r="H13" s="67"/>
    </row>
    <row r="14" spans="1:8" ht="31.5" customHeight="1" x14ac:dyDescent="0.2">
      <c r="A14" s="64" t="s">
        <v>26</v>
      </c>
      <c r="B14" s="65">
        <v>50.667569</v>
      </c>
      <c r="C14" s="66">
        <v>0.58728284328731339</v>
      </c>
      <c r="D14" s="65">
        <v>51.204596000000002</v>
      </c>
      <c r="E14" s="66">
        <v>0.58419209189264487</v>
      </c>
      <c r="F14" s="65">
        <v>50.13664</v>
      </c>
      <c r="G14" s="65">
        <v>0.50604688170530399</v>
      </c>
      <c r="H14" s="67"/>
    </row>
    <row r="15" spans="1:8" ht="18" customHeight="1" x14ac:dyDescent="0.2">
      <c r="A15" s="64" t="s">
        <v>27</v>
      </c>
      <c r="B15" s="65">
        <v>3111.6050660000001</v>
      </c>
      <c r="C15" s="66">
        <v>36.066310391716016</v>
      </c>
      <c r="D15" s="65">
        <v>3163.376405</v>
      </c>
      <c r="E15" s="66">
        <v>36.090890737245239</v>
      </c>
      <c r="F15" s="65">
        <v>3230.0344679999998</v>
      </c>
      <c r="G15" s="65">
        <v>32.601882980830993</v>
      </c>
      <c r="H15" s="67"/>
    </row>
    <row r="16" spans="1:8" ht="18" customHeight="1" x14ac:dyDescent="0.2">
      <c r="A16" s="64" t="s">
        <v>28</v>
      </c>
      <c r="B16" s="65">
        <v>2683.7121080000002</v>
      </c>
      <c r="C16" s="66">
        <v>31.106644910294186</v>
      </c>
      <c r="D16" s="65">
        <v>2714.183947</v>
      </c>
      <c r="E16" s="66">
        <v>30.966064018537821</v>
      </c>
      <c r="F16" s="65">
        <v>2730.3097619999999</v>
      </c>
      <c r="G16" s="65">
        <v>27.557984363324916</v>
      </c>
      <c r="H16" s="67"/>
    </row>
    <row r="17" spans="1:8" ht="30" customHeight="1" x14ac:dyDescent="0.2">
      <c r="A17" s="64" t="s">
        <v>29</v>
      </c>
      <c r="B17" s="69">
        <v>1754.280839</v>
      </c>
      <c r="C17" s="70">
        <v>20.333697854190984</v>
      </c>
      <c r="D17" s="69">
        <v>1811.3135830000001</v>
      </c>
      <c r="E17" s="66">
        <v>20.665236205092448</v>
      </c>
      <c r="F17" s="65">
        <v>1848.3506179999999</v>
      </c>
      <c r="G17" s="65">
        <v>18.656058055285946</v>
      </c>
      <c r="H17" s="67"/>
    </row>
    <row r="18" spans="1:8" ht="18" customHeight="1" x14ac:dyDescent="0.2">
      <c r="A18" s="68" t="s">
        <v>24</v>
      </c>
      <c r="B18" s="84"/>
      <c r="C18" s="85"/>
      <c r="D18" s="85"/>
      <c r="E18" s="85"/>
      <c r="F18" s="85"/>
      <c r="G18" s="86"/>
    </row>
    <row r="19" spans="1:8" ht="18" customHeight="1" x14ac:dyDescent="0.2">
      <c r="A19" s="68" t="s">
        <v>30</v>
      </c>
      <c r="B19" s="69">
        <v>212.10707199999999</v>
      </c>
      <c r="C19" s="70">
        <v>2.4585123538393345</v>
      </c>
      <c r="D19" s="69">
        <v>210.22265200000001</v>
      </c>
      <c r="E19" s="66">
        <v>2.3984255404553823</v>
      </c>
      <c r="F19" s="65">
        <v>205.54669100000001</v>
      </c>
      <c r="G19" s="65">
        <v>2.0746556216250966</v>
      </c>
      <c r="H19" s="67"/>
    </row>
    <row r="20" spans="1:8" ht="42" customHeight="1" x14ac:dyDescent="0.2">
      <c r="A20" s="64" t="s">
        <v>31</v>
      </c>
      <c r="B20" s="69">
        <v>423.18619200000001</v>
      </c>
      <c r="C20" s="70">
        <v>4.9051098164526286</v>
      </c>
      <c r="D20" s="69">
        <v>434.05168700000002</v>
      </c>
      <c r="E20" s="66">
        <v>4.952086000601617</v>
      </c>
      <c r="F20" s="65">
        <v>446.95638200000002</v>
      </c>
      <c r="G20" s="65">
        <v>4.5112892162176141</v>
      </c>
      <c r="H20" s="67"/>
    </row>
    <row r="21" spans="1:8" ht="30" customHeight="1" x14ac:dyDescent="0.2">
      <c r="A21" s="64" t="s">
        <v>32</v>
      </c>
      <c r="B21" s="69">
        <v>94.816969999999998</v>
      </c>
      <c r="C21" s="70">
        <v>1.0990142379534311</v>
      </c>
      <c r="D21" s="69">
        <v>89.968586999999999</v>
      </c>
      <c r="E21" s="66">
        <v>1.0264495992538525</v>
      </c>
      <c r="F21" s="65">
        <v>86.496134999999995</v>
      </c>
      <c r="G21" s="65">
        <v>0.8730361547225941</v>
      </c>
      <c r="H21" s="67"/>
    </row>
    <row r="22" spans="1:8" ht="18" customHeight="1" x14ac:dyDescent="0.2">
      <c r="A22" s="64" t="s">
        <v>33</v>
      </c>
      <c r="B22" s="69">
        <v>156.395453</v>
      </c>
      <c r="C22" s="70">
        <v>1.8127644196832766</v>
      </c>
      <c r="D22" s="69">
        <v>158.78249</v>
      </c>
      <c r="E22" s="66">
        <v>1.8115458813311009</v>
      </c>
      <c r="F22" s="65">
        <v>156.89388600000001</v>
      </c>
      <c r="G22" s="65">
        <v>1.5835856126163912</v>
      </c>
      <c r="H22" s="67"/>
    </row>
    <row r="23" spans="1:8" ht="42" customHeight="1" x14ac:dyDescent="0.2">
      <c r="A23" s="64" t="s">
        <v>34</v>
      </c>
      <c r="B23" s="69">
        <v>453.976204</v>
      </c>
      <c r="C23" s="70">
        <v>5.2619938381077924</v>
      </c>
      <c r="D23" s="69">
        <v>475.25062300000002</v>
      </c>
      <c r="E23" s="66">
        <v>5.4221237410730234</v>
      </c>
      <c r="F23" s="65">
        <v>478.457199</v>
      </c>
      <c r="G23" s="65">
        <v>4.8292381297072184</v>
      </c>
      <c r="H23" s="67"/>
    </row>
    <row r="24" spans="1:8" ht="30" customHeight="1" x14ac:dyDescent="0.2">
      <c r="A24" s="64" t="s">
        <v>35</v>
      </c>
      <c r="B24" s="69">
        <v>412.91612600000002</v>
      </c>
      <c r="C24" s="70">
        <v>4.7860704845828019</v>
      </c>
      <c r="D24" s="69">
        <v>436.12179099999997</v>
      </c>
      <c r="E24" s="66">
        <v>4.9757037708930829</v>
      </c>
      <c r="F24" s="65">
        <v>469.195245</v>
      </c>
      <c r="G24" s="65">
        <v>4.7357539444846353</v>
      </c>
      <c r="H24" s="67"/>
    </row>
    <row r="25" spans="1:8" ht="18" customHeight="1" x14ac:dyDescent="0.2">
      <c r="A25" s="68" t="s">
        <v>36</v>
      </c>
      <c r="B25" s="84"/>
      <c r="C25" s="85"/>
      <c r="D25" s="85"/>
      <c r="E25" s="85"/>
      <c r="F25" s="85"/>
      <c r="G25" s="86"/>
    </row>
    <row r="26" spans="1:8" ht="30" customHeight="1" x14ac:dyDescent="0.2">
      <c r="A26" s="64" t="s">
        <v>37</v>
      </c>
      <c r="B26" s="39" t="s">
        <v>68</v>
      </c>
      <c r="C26" s="45" t="s">
        <v>68</v>
      </c>
      <c r="D26" s="39" t="s">
        <v>68</v>
      </c>
      <c r="E26" s="45" t="s">
        <v>68</v>
      </c>
      <c r="F26" s="39" t="s">
        <v>68</v>
      </c>
      <c r="G26" s="44" t="s">
        <v>68</v>
      </c>
    </row>
    <row r="27" spans="1:8" ht="18" customHeight="1" x14ac:dyDescent="0.2">
      <c r="A27" s="68" t="s">
        <v>69</v>
      </c>
      <c r="B27" s="39" t="s">
        <v>68</v>
      </c>
      <c r="C27" s="45" t="s">
        <v>68</v>
      </c>
      <c r="D27" s="39" t="s">
        <v>68</v>
      </c>
      <c r="E27" s="45" t="s">
        <v>68</v>
      </c>
      <c r="F27" s="39" t="s">
        <v>68</v>
      </c>
      <c r="G27" s="44" t="s">
        <v>68</v>
      </c>
      <c r="H27" s="67"/>
    </row>
    <row r="28" spans="1:8" ht="25.5" customHeight="1" x14ac:dyDescent="0.2">
      <c r="A28" s="71" t="s">
        <v>39</v>
      </c>
      <c r="B28" s="72">
        <v>8627.4560170000004</v>
      </c>
      <c r="C28" s="79">
        <v>99.999999999999986</v>
      </c>
      <c r="D28" s="72">
        <v>8765.0272420000001</v>
      </c>
      <c r="E28" s="79">
        <v>100</v>
      </c>
      <c r="F28" s="72">
        <v>9907.5089310000003</v>
      </c>
      <c r="G28" s="72">
        <v>100</v>
      </c>
    </row>
    <row r="29" spans="1:8" ht="12" customHeight="1" x14ac:dyDescent="0.2">
      <c r="A29" s="56"/>
    </row>
    <row r="30" spans="1:8" ht="12" customHeight="1" x14ac:dyDescent="0.2">
      <c r="A30" s="73" t="s">
        <v>19</v>
      </c>
      <c r="B30" s="73"/>
      <c r="C30" s="74" t="s">
        <v>51</v>
      </c>
      <c r="D30" s="83" t="s">
        <v>47</v>
      </c>
      <c r="E30" s="83"/>
      <c r="F30" s="83"/>
      <c r="G30" s="83"/>
    </row>
    <row r="31" spans="1:8" ht="12" customHeight="1" x14ac:dyDescent="0.2">
      <c r="A31" s="73" t="s">
        <v>41</v>
      </c>
      <c r="B31" s="73"/>
      <c r="C31" s="76" t="s">
        <v>46</v>
      </c>
      <c r="D31" s="75" t="s">
        <v>53</v>
      </c>
      <c r="E31" s="75"/>
      <c r="F31" s="75"/>
      <c r="G31" s="75"/>
    </row>
    <row r="32" spans="1:8" ht="12" customHeight="1" x14ac:dyDescent="0.2">
      <c r="A32" s="75" t="s">
        <v>18</v>
      </c>
      <c r="B32" s="75"/>
      <c r="D32" s="75" t="s">
        <v>54</v>
      </c>
    </row>
    <row r="33" spans="1:6" ht="12" customHeight="1" x14ac:dyDescent="0.2">
      <c r="A33" s="77"/>
      <c r="B33" s="77"/>
      <c r="C33" s="78" t="s">
        <v>52</v>
      </c>
      <c r="D33" s="77" t="s">
        <v>55</v>
      </c>
      <c r="F33" s="77"/>
    </row>
    <row r="34" spans="1:6" ht="12" customHeight="1" x14ac:dyDescent="0.2">
      <c r="A34" s="74"/>
      <c r="B34" s="74"/>
      <c r="C34" s="75"/>
      <c r="D34" s="77" t="s">
        <v>56</v>
      </c>
    </row>
    <row r="35" spans="1:6" ht="12" customHeight="1" x14ac:dyDescent="0.2">
      <c r="A35" s="76"/>
      <c r="B35" s="75"/>
      <c r="C35" s="78"/>
      <c r="D35" s="83"/>
      <c r="E35" s="83"/>
    </row>
    <row r="36" spans="1:6" ht="12" customHeight="1" x14ac:dyDescent="0.2">
      <c r="A36" s="78"/>
      <c r="B36" s="77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</sheetData>
  <mergeCells count="11">
    <mergeCell ref="B12:G12"/>
    <mergeCell ref="D35:E35"/>
    <mergeCell ref="B18:G18"/>
    <mergeCell ref="B25:G25"/>
    <mergeCell ref="D30:E30"/>
    <mergeCell ref="F30:G30"/>
    <mergeCell ref="A8:A10"/>
    <mergeCell ref="B8:G8"/>
    <mergeCell ref="B9:C9"/>
    <mergeCell ref="D9:E9"/>
    <mergeCell ref="F9:G9"/>
  </mergeCells>
  <pageMargins left="0.39370078740157483" right="0" top="0.98425196850393704" bottom="0.78740157480314965" header="0.51181102362204722" footer="0.51181102362204722"/>
  <pageSetup paperSize="9" scale="7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H62"/>
  <sheetViews>
    <sheetView zoomScaleNormal="100" workbookViewId="0"/>
  </sheetViews>
  <sheetFormatPr baseColWidth="10" defaultColWidth="13.85546875" defaultRowHeight="12.75" x14ac:dyDescent="0.2"/>
  <cols>
    <col min="1" max="1" width="34.85546875" style="57" customWidth="1"/>
    <col min="2" max="2" width="13.7109375" style="57" customWidth="1"/>
    <col min="3" max="3" width="12.140625" style="57" customWidth="1"/>
    <col min="4" max="4" width="13.7109375" style="55" customWidth="1"/>
    <col min="5" max="5" width="12.7109375" style="55" customWidth="1"/>
    <col min="6" max="6" width="13.7109375" style="55" customWidth="1"/>
    <col min="7" max="7" width="11.42578125" style="55" customWidth="1"/>
    <col min="8" max="8" width="14.28515625" style="55" bestFit="1" customWidth="1"/>
    <col min="9" max="16384" width="13.85546875" style="55"/>
  </cols>
  <sheetData>
    <row r="1" spans="1:8" ht="20.45" customHeight="1" x14ac:dyDescent="0.2">
      <c r="A1" s="53"/>
      <c r="B1" s="53"/>
      <c r="C1" s="53"/>
      <c r="D1" s="54"/>
      <c r="E1" s="54"/>
      <c r="F1" s="54"/>
      <c r="G1" s="54"/>
    </row>
    <row r="2" spans="1:8" ht="12" customHeight="1" x14ac:dyDescent="0.2">
      <c r="A2" s="56"/>
      <c r="B2" s="56"/>
      <c r="C2" s="56"/>
    </row>
    <row r="3" spans="1:8" ht="12" customHeight="1" x14ac:dyDescent="0.2"/>
    <row r="4" spans="1:8" ht="12" customHeight="1" x14ac:dyDescent="0.2"/>
    <row r="5" spans="1:8" ht="12" customHeight="1" x14ac:dyDescent="0.2">
      <c r="A5" s="58"/>
    </row>
    <row r="6" spans="1:8" ht="12" customHeight="1" x14ac:dyDescent="0.2">
      <c r="A6" s="58"/>
      <c r="B6" s="59"/>
      <c r="C6" s="59"/>
    </row>
    <row r="7" spans="1:8" ht="12" customHeight="1" x14ac:dyDescent="0.2">
      <c r="A7" s="60"/>
      <c r="B7" s="61"/>
      <c r="C7" s="61"/>
      <c r="D7" s="54"/>
      <c r="E7" s="54"/>
      <c r="F7" s="54"/>
      <c r="G7" s="54"/>
    </row>
    <row r="8" spans="1:8" ht="20.100000000000001" customHeight="1" x14ac:dyDescent="0.2">
      <c r="A8" s="87" t="s">
        <v>1</v>
      </c>
      <c r="B8" s="88" t="s">
        <v>0</v>
      </c>
      <c r="C8" s="88"/>
      <c r="D8" s="88"/>
      <c r="E8" s="88"/>
      <c r="F8" s="88"/>
      <c r="G8" s="88"/>
    </row>
    <row r="9" spans="1:8" ht="20.100000000000001" customHeight="1" x14ac:dyDescent="0.2">
      <c r="A9" s="87"/>
      <c r="B9" s="88" t="s">
        <v>50</v>
      </c>
      <c r="C9" s="89"/>
      <c r="D9" s="88" t="s">
        <v>60</v>
      </c>
      <c r="E9" s="89"/>
      <c r="F9" s="88" t="s">
        <v>61</v>
      </c>
      <c r="G9" s="89"/>
    </row>
    <row r="10" spans="1:8" ht="30" customHeight="1" x14ac:dyDescent="0.2">
      <c r="A10" s="87"/>
      <c r="B10" s="62" t="s">
        <v>2</v>
      </c>
      <c r="C10" s="62" t="s">
        <v>22</v>
      </c>
      <c r="D10" s="62" t="s">
        <v>2</v>
      </c>
      <c r="E10" s="63" t="s">
        <v>22</v>
      </c>
      <c r="F10" s="62" t="s">
        <v>2</v>
      </c>
      <c r="G10" s="63" t="s">
        <v>22</v>
      </c>
    </row>
    <row r="11" spans="1:8" ht="35.25" customHeight="1" x14ac:dyDescent="0.2">
      <c r="A11" s="64" t="s">
        <v>23</v>
      </c>
      <c r="B11" s="65">
        <v>3078.8788989999998</v>
      </c>
      <c r="C11" s="66">
        <v>13.727993139981759</v>
      </c>
      <c r="D11" s="65">
        <v>2604.9144230000002</v>
      </c>
      <c r="E11" s="66">
        <f>D11/$D$28*100</f>
        <v>13.800769160632981</v>
      </c>
      <c r="F11" s="65">
        <v>1107.363411</v>
      </c>
      <c r="G11" s="66">
        <f>F11/$F$28*100</f>
        <v>13.295561685357798</v>
      </c>
      <c r="H11" s="67"/>
    </row>
    <row r="12" spans="1:8" ht="18" customHeight="1" x14ac:dyDescent="0.2">
      <c r="A12" s="68" t="s">
        <v>24</v>
      </c>
      <c r="B12" s="90"/>
      <c r="C12" s="91"/>
      <c r="D12" s="91"/>
      <c r="E12" s="91"/>
      <c r="F12" s="91"/>
      <c r="G12" s="92"/>
    </row>
    <row r="13" spans="1:8" ht="18" customHeight="1" x14ac:dyDescent="0.2">
      <c r="A13" s="68" t="s">
        <v>25</v>
      </c>
      <c r="B13" s="65">
        <v>2930.9429700000001</v>
      </c>
      <c r="C13" s="66">
        <f>B13/B28*100</f>
        <v>13.068381805762527</v>
      </c>
      <c r="D13" s="65">
        <v>2481.5939100000001</v>
      </c>
      <c r="E13" s="66">
        <f>D13/$D$28*100</f>
        <v>13.147420276056652</v>
      </c>
      <c r="F13" s="65">
        <v>1054.7006200000001</v>
      </c>
      <c r="G13" s="66">
        <f t="shared" ref="G13:G24" si="0">F13/$F$28*100</f>
        <v>12.66326574772039</v>
      </c>
      <c r="H13" s="67"/>
    </row>
    <row r="14" spans="1:8" ht="31.5" customHeight="1" x14ac:dyDescent="0.2">
      <c r="A14" s="64" t="s">
        <v>26</v>
      </c>
      <c r="B14" s="65">
        <v>147.93592899999999</v>
      </c>
      <c r="C14" s="66">
        <f>B14/B28*100</f>
        <v>0.65961133421923146</v>
      </c>
      <c r="D14" s="65">
        <v>123.32051300000001</v>
      </c>
      <c r="E14" s="66">
        <f>D14/$D$28*100</f>
        <v>0.65334888457632778</v>
      </c>
      <c r="F14" s="65">
        <v>52.662790999999999</v>
      </c>
      <c r="G14" s="66">
        <f t="shared" si="0"/>
        <v>0.63229593763740988</v>
      </c>
      <c r="H14" s="67"/>
    </row>
    <row r="15" spans="1:8" ht="18" customHeight="1" x14ac:dyDescent="0.2">
      <c r="A15" s="64" t="s">
        <v>27</v>
      </c>
      <c r="B15" s="65">
        <v>7807.2074570000004</v>
      </c>
      <c r="C15" s="66">
        <f>B15/B28*100</f>
        <v>34.810492366855009</v>
      </c>
      <c r="D15" s="65">
        <v>6696.1311880000003</v>
      </c>
      <c r="E15" s="66">
        <f>D15/$D$28*100</f>
        <v>35.475929642431517</v>
      </c>
      <c r="F15" s="65">
        <v>2932.7399180000002</v>
      </c>
      <c r="G15" s="66">
        <f t="shared" si="0"/>
        <v>35.211949482481295</v>
      </c>
      <c r="H15" s="67"/>
    </row>
    <row r="16" spans="1:8" ht="18" customHeight="1" x14ac:dyDescent="0.2">
      <c r="A16" s="64" t="s">
        <v>28</v>
      </c>
      <c r="B16" s="65">
        <v>6701.8733339999999</v>
      </c>
      <c r="C16" s="66">
        <f>B16/B28*100</f>
        <v>29.882068821888623</v>
      </c>
      <c r="D16" s="65">
        <v>5701.8247069999998</v>
      </c>
      <c r="E16" s="66">
        <f>D16/$D$28*100</f>
        <v>30.208119652958278</v>
      </c>
      <c r="F16" s="65">
        <v>2600.3258660000001</v>
      </c>
      <c r="G16" s="66">
        <f t="shared" si="0"/>
        <v>31.220819299252106</v>
      </c>
      <c r="H16" s="67"/>
    </row>
    <row r="17" spans="1:8" ht="30" customHeight="1" x14ac:dyDescent="0.2">
      <c r="A17" s="64" t="s">
        <v>29</v>
      </c>
      <c r="B17" s="69">
        <v>4609.6940039999999</v>
      </c>
      <c r="C17" s="70">
        <f>B17/B28*100</f>
        <v>20.55353579670853</v>
      </c>
      <c r="D17" s="69">
        <v>3872.269123</v>
      </c>
      <c r="E17" s="66">
        <f>D17/$D$28*100</f>
        <v>20.515181543977238</v>
      </c>
      <c r="F17" s="69">
        <v>1688.3908819999999</v>
      </c>
      <c r="G17" s="66">
        <f t="shared" si="0"/>
        <v>20.271669532908795</v>
      </c>
      <c r="H17" s="67"/>
    </row>
    <row r="18" spans="1:8" ht="18" customHeight="1" x14ac:dyDescent="0.2">
      <c r="A18" s="68" t="s">
        <v>24</v>
      </c>
      <c r="B18" s="84"/>
      <c r="C18" s="85"/>
      <c r="D18" s="85"/>
      <c r="E18" s="85"/>
      <c r="F18" s="85"/>
      <c r="G18" s="86"/>
    </row>
    <row r="19" spans="1:8" ht="18" customHeight="1" x14ac:dyDescent="0.2">
      <c r="A19" s="68" t="s">
        <v>30</v>
      </c>
      <c r="B19" s="69">
        <v>609.24777800000004</v>
      </c>
      <c r="C19" s="70">
        <f>B19/B28*100</f>
        <v>2.7164918112400009</v>
      </c>
      <c r="D19" s="69">
        <v>509.20237500000002</v>
      </c>
      <c r="E19" s="66">
        <f t="shared" ref="E19:E24" si="1">D19/$D$28*100</f>
        <v>2.69774099731378</v>
      </c>
      <c r="F19" s="69">
        <v>212.04350500000001</v>
      </c>
      <c r="G19" s="66">
        <f t="shared" si="0"/>
        <v>2.5459008964013665</v>
      </c>
      <c r="H19" s="67"/>
    </row>
    <row r="20" spans="1:8" ht="42" customHeight="1" x14ac:dyDescent="0.2">
      <c r="A20" s="64" t="s">
        <v>31</v>
      </c>
      <c r="B20" s="69">
        <v>1079.520399</v>
      </c>
      <c r="C20" s="70">
        <f>B20/B28*100</f>
        <v>4.8133262522133293</v>
      </c>
      <c r="D20" s="69">
        <v>898.280485</v>
      </c>
      <c r="E20" s="66">
        <f t="shared" si="1"/>
        <v>4.7590667491906453</v>
      </c>
      <c r="F20" s="69">
        <v>399.28983399999998</v>
      </c>
      <c r="G20" s="66">
        <f t="shared" si="0"/>
        <v>4.7940744344164319</v>
      </c>
      <c r="H20" s="67"/>
    </row>
    <row r="21" spans="1:8" ht="30" customHeight="1" x14ac:dyDescent="0.2">
      <c r="A21" s="64" t="s">
        <v>32</v>
      </c>
      <c r="B21" s="69">
        <v>380.80832700000002</v>
      </c>
      <c r="C21" s="70">
        <f>B21/B28*100</f>
        <v>1.6979343040747281</v>
      </c>
      <c r="D21" s="69">
        <v>262.45195899999999</v>
      </c>
      <c r="E21" s="66">
        <f t="shared" si="1"/>
        <v>1.3904636827737011</v>
      </c>
      <c r="F21" s="69">
        <v>96.739368999999996</v>
      </c>
      <c r="G21" s="66">
        <f t="shared" si="0"/>
        <v>1.1615014864727999</v>
      </c>
      <c r="H21" s="67"/>
    </row>
    <row r="22" spans="1:8" ht="18" customHeight="1" x14ac:dyDescent="0.2">
      <c r="A22" s="64" t="s">
        <v>33</v>
      </c>
      <c r="B22" s="69">
        <v>442.802886</v>
      </c>
      <c r="C22" s="70">
        <f>B22/B28*100</f>
        <v>1.974353386665022</v>
      </c>
      <c r="D22" s="69">
        <v>259.253626</v>
      </c>
      <c r="E22" s="66">
        <f t="shared" si="1"/>
        <v>1.3735189973582778</v>
      </c>
      <c r="F22" s="69">
        <v>157.605932</v>
      </c>
      <c r="G22" s="66">
        <f t="shared" si="0"/>
        <v>1.8922960340472246</v>
      </c>
      <c r="H22" s="67"/>
    </row>
    <row r="23" spans="1:8" ht="42" customHeight="1" x14ac:dyDescent="0.2">
      <c r="A23" s="64" t="s">
        <v>34</v>
      </c>
      <c r="B23" s="69">
        <v>1175.1979080000001</v>
      </c>
      <c r="C23" s="70">
        <f>B23/B28*100</f>
        <v>5.2399296459451028</v>
      </c>
      <c r="D23" s="69">
        <v>1018.168451</v>
      </c>
      <c r="E23" s="66">
        <f t="shared" si="1"/>
        <v>5.3942300886443553</v>
      </c>
      <c r="F23" s="69">
        <v>447.02426100000002</v>
      </c>
      <c r="G23" s="66">
        <f t="shared" si="0"/>
        <v>5.3671979568205046</v>
      </c>
      <c r="H23" s="67"/>
    </row>
    <row r="24" spans="1:8" ht="30" customHeight="1" x14ac:dyDescent="0.2">
      <c r="A24" s="64" t="s">
        <v>35</v>
      </c>
      <c r="B24" s="69">
        <v>921.40109500000005</v>
      </c>
      <c r="C24" s="70">
        <f>B24/B28*100</f>
        <v>4.1083096562972949</v>
      </c>
      <c r="D24" s="69">
        <v>813.48231699999997</v>
      </c>
      <c r="E24" s="66">
        <f t="shared" si="1"/>
        <v>4.3098082509153741</v>
      </c>
      <c r="F24" s="69">
        <v>373.61762900000002</v>
      </c>
      <c r="G24" s="66">
        <f t="shared" si="0"/>
        <v>4.4858410380570399</v>
      </c>
      <c r="H24" s="67"/>
    </row>
    <row r="25" spans="1:8" ht="18" customHeight="1" x14ac:dyDescent="0.2">
      <c r="A25" s="68" t="s">
        <v>36</v>
      </c>
      <c r="B25" s="84"/>
      <c r="C25" s="85"/>
      <c r="D25" s="85"/>
      <c r="E25" s="85"/>
      <c r="F25" s="85"/>
      <c r="G25" s="86"/>
    </row>
    <row r="26" spans="1:8" ht="30" customHeight="1" x14ac:dyDescent="0.2">
      <c r="A26" s="64" t="s">
        <v>37</v>
      </c>
      <c r="B26" s="39" t="s">
        <v>68</v>
      </c>
      <c r="C26" s="45" t="s">
        <v>68</v>
      </c>
      <c r="D26" s="39" t="s">
        <v>68</v>
      </c>
      <c r="E26" s="45" t="s">
        <v>68</v>
      </c>
      <c r="F26" s="39" t="s">
        <v>68</v>
      </c>
      <c r="G26" s="44" t="s">
        <v>68</v>
      </c>
    </row>
    <row r="27" spans="1:8" ht="18" customHeight="1" x14ac:dyDescent="0.2">
      <c r="A27" s="68" t="s">
        <v>38</v>
      </c>
      <c r="B27" s="69">
        <v>230.08842100000001</v>
      </c>
      <c r="C27" s="70">
        <f>B27/B28*100</f>
        <v>1.0259098745660782</v>
      </c>
      <c r="D27" s="69" t="s">
        <v>59</v>
      </c>
      <c r="E27" s="70" t="s">
        <v>59</v>
      </c>
      <c r="F27" s="69" t="s">
        <v>59</v>
      </c>
      <c r="G27" s="69" t="s">
        <v>59</v>
      </c>
      <c r="H27" s="67"/>
    </row>
    <row r="28" spans="1:8" ht="25.5" customHeight="1" x14ac:dyDescent="0.2">
      <c r="A28" s="71" t="s">
        <v>39</v>
      </c>
      <c r="B28" s="72">
        <f t="shared" ref="B28:G28" si="2">B11+B15+B16+B17+B27</f>
        <v>22427.742115000001</v>
      </c>
      <c r="C28" s="79">
        <f t="shared" si="2"/>
        <v>100</v>
      </c>
      <c r="D28" s="72">
        <f t="shared" si="2"/>
        <v>18875.139440999999</v>
      </c>
      <c r="E28" s="79">
        <f t="shared" si="2"/>
        <v>100.00000000000001</v>
      </c>
      <c r="F28" s="72">
        <f t="shared" si="2"/>
        <v>8328.8200770000003</v>
      </c>
      <c r="G28" s="79">
        <f t="shared" si="2"/>
        <v>100</v>
      </c>
    </row>
    <row r="29" spans="1:8" ht="12" customHeight="1" x14ac:dyDescent="0.2">
      <c r="A29" s="56"/>
    </row>
    <row r="30" spans="1:8" ht="12" customHeight="1" x14ac:dyDescent="0.2">
      <c r="A30" s="73" t="s">
        <v>19</v>
      </c>
      <c r="B30" s="73"/>
      <c r="C30" s="74" t="s">
        <v>51</v>
      </c>
      <c r="D30" s="83" t="s">
        <v>47</v>
      </c>
      <c r="E30" s="83"/>
      <c r="F30" s="83"/>
      <c r="G30" s="83"/>
    </row>
    <row r="31" spans="1:8" ht="12" customHeight="1" x14ac:dyDescent="0.2">
      <c r="A31" s="73" t="s">
        <v>41</v>
      </c>
      <c r="B31" s="73"/>
      <c r="C31" s="76" t="s">
        <v>46</v>
      </c>
      <c r="D31" s="75" t="s">
        <v>53</v>
      </c>
      <c r="E31" s="75"/>
      <c r="F31" s="75"/>
      <c r="G31" s="75"/>
    </row>
    <row r="32" spans="1:8" ht="12" customHeight="1" x14ac:dyDescent="0.2">
      <c r="A32" s="75" t="s">
        <v>18</v>
      </c>
      <c r="B32" s="75"/>
      <c r="D32" s="75" t="s">
        <v>54</v>
      </c>
    </row>
    <row r="33" spans="1:6" ht="12" customHeight="1" x14ac:dyDescent="0.2">
      <c r="A33" s="77"/>
      <c r="B33" s="77"/>
      <c r="C33" s="78" t="s">
        <v>52</v>
      </c>
      <c r="D33" s="77" t="s">
        <v>55</v>
      </c>
      <c r="F33" s="77"/>
    </row>
    <row r="34" spans="1:6" ht="12" customHeight="1" x14ac:dyDescent="0.2">
      <c r="A34" s="74"/>
      <c r="B34" s="74"/>
      <c r="C34" s="75"/>
      <c r="D34" s="77" t="s">
        <v>56</v>
      </c>
    </row>
    <row r="35" spans="1:6" ht="12" customHeight="1" x14ac:dyDescent="0.2">
      <c r="A35" s="76"/>
      <c r="B35" s="75"/>
      <c r="C35" s="55"/>
    </row>
    <row r="36" spans="1:6" ht="12" customHeight="1" x14ac:dyDescent="0.2">
      <c r="A36" s="78"/>
      <c r="B36" s="77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</sheetData>
  <mergeCells count="10">
    <mergeCell ref="B12:G12"/>
    <mergeCell ref="A8:A10"/>
    <mergeCell ref="B8:G8"/>
    <mergeCell ref="B9:C9"/>
    <mergeCell ref="D9:E9"/>
    <mergeCell ref="F9:G9"/>
    <mergeCell ref="B18:G18"/>
    <mergeCell ref="B25:G25"/>
    <mergeCell ref="D30:E30"/>
    <mergeCell ref="F30:G30"/>
  </mergeCells>
  <pageMargins left="0.39370078740157483" right="0" top="0.98425196850393704" bottom="0.78740157480314965" header="0.51181102362204722" footer="0.51181102362204722"/>
  <pageSetup paperSize="9" scale="7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G63"/>
  <sheetViews>
    <sheetView zoomScaleNormal="100" workbookViewId="0"/>
  </sheetViews>
  <sheetFormatPr baseColWidth="10" defaultColWidth="13.85546875" defaultRowHeight="12.75" x14ac:dyDescent="0.2"/>
  <cols>
    <col min="1" max="1" width="34.85546875" style="29" customWidth="1"/>
    <col min="2" max="2" width="13.7109375" style="29" customWidth="1"/>
    <col min="3" max="3" width="12.7109375" style="29" customWidth="1"/>
    <col min="4" max="4" width="13.7109375" customWidth="1"/>
    <col min="5" max="5" width="12.7109375" customWidth="1"/>
    <col min="6" max="6" width="13.7109375" customWidth="1"/>
    <col min="7" max="7" width="12.7109375" customWidth="1"/>
  </cols>
  <sheetData>
    <row r="1" spans="1:7" ht="20.45" customHeight="1" x14ac:dyDescent="0.2">
      <c r="A1" s="26"/>
      <c r="B1" s="26"/>
      <c r="C1" s="26"/>
      <c r="D1" s="27"/>
      <c r="E1" s="27"/>
      <c r="F1" s="27"/>
      <c r="G1" s="27"/>
    </row>
    <row r="2" spans="1:7" ht="12" customHeight="1" x14ac:dyDescent="0.2">
      <c r="A2" s="28"/>
      <c r="B2" s="28"/>
      <c r="C2" s="28"/>
    </row>
    <row r="3" spans="1:7" ht="12" customHeight="1" x14ac:dyDescent="0.2"/>
    <row r="4" spans="1:7" ht="12" customHeight="1" x14ac:dyDescent="0.2"/>
    <row r="5" spans="1:7" ht="12" customHeight="1" x14ac:dyDescent="0.2">
      <c r="A5" s="30"/>
    </row>
    <row r="6" spans="1:7" ht="12" customHeight="1" x14ac:dyDescent="0.2">
      <c r="A6" s="30"/>
      <c r="B6" s="3"/>
      <c r="C6" s="3"/>
    </row>
    <row r="7" spans="1:7" ht="12" customHeight="1" x14ac:dyDescent="0.2">
      <c r="A7" s="7"/>
      <c r="B7" s="31"/>
      <c r="C7" s="31"/>
      <c r="D7" s="27"/>
      <c r="E7" s="27"/>
      <c r="F7" s="27"/>
      <c r="G7" s="27"/>
    </row>
    <row r="8" spans="1:7" ht="20.100000000000001" customHeight="1" x14ac:dyDescent="0.2">
      <c r="A8" s="93" t="s">
        <v>1</v>
      </c>
      <c r="B8" s="96" t="s">
        <v>0</v>
      </c>
      <c r="C8" s="97"/>
      <c r="D8" s="97"/>
      <c r="E8" s="97"/>
      <c r="F8" s="97"/>
      <c r="G8" s="97"/>
    </row>
    <row r="9" spans="1:7" ht="20.100000000000001" customHeight="1" x14ac:dyDescent="0.2">
      <c r="A9" s="93"/>
      <c r="B9" s="94" t="s">
        <v>43</v>
      </c>
      <c r="C9" s="95"/>
      <c r="D9" s="94" t="s">
        <v>42</v>
      </c>
      <c r="E9" s="95"/>
      <c r="F9" s="94" t="s">
        <v>49</v>
      </c>
      <c r="G9" s="95"/>
    </row>
    <row r="10" spans="1:7" ht="30" customHeight="1" x14ac:dyDescent="0.2">
      <c r="A10" s="93"/>
      <c r="B10" s="40" t="s">
        <v>2</v>
      </c>
      <c r="C10" s="40" t="s">
        <v>22</v>
      </c>
      <c r="D10" s="40" t="s">
        <v>2</v>
      </c>
      <c r="E10" s="11" t="s">
        <v>22</v>
      </c>
      <c r="F10" s="40" t="s">
        <v>2</v>
      </c>
      <c r="G10" s="11" t="s">
        <v>22</v>
      </c>
    </row>
    <row r="11" spans="1:7" ht="35.25" customHeight="1" x14ac:dyDescent="0.2">
      <c r="A11" s="14" t="s">
        <v>23</v>
      </c>
      <c r="B11" s="41">
        <v>3212.585204</v>
      </c>
      <c r="C11" s="44">
        <v>15.063622882810419</v>
      </c>
      <c r="D11" s="41">
        <v>3088.9035720000002</v>
      </c>
      <c r="E11" s="44">
        <v>14.008969476944658</v>
      </c>
      <c r="F11" s="41">
        <v>3099.2393569999999</v>
      </c>
      <c r="G11" s="44">
        <v>14.024073731981051</v>
      </c>
    </row>
    <row r="12" spans="1:7" ht="18" customHeight="1" x14ac:dyDescent="0.2">
      <c r="A12" s="13" t="s">
        <v>24</v>
      </c>
      <c r="B12" s="100"/>
      <c r="C12" s="101"/>
      <c r="D12" s="101"/>
      <c r="E12" s="101"/>
      <c r="F12" s="101"/>
      <c r="G12" s="102"/>
    </row>
    <row r="13" spans="1:7" ht="18" customHeight="1" x14ac:dyDescent="0.2">
      <c r="A13" s="13" t="s">
        <v>25</v>
      </c>
      <c r="B13" s="41">
        <v>3057.30825</v>
      </c>
      <c r="C13" s="44">
        <v>14.335538387328352</v>
      </c>
      <c r="D13" s="41">
        <v>2936.18246</v>
      </c>
      <c r="E13" s="44">
        <v>13.316340087058009</v>
      </c>
      <c r="F13" s="41">
        <v>2948.4060494999999</v>
      </c>
      <c r="G13" s="44">
        <v>13.341552254302691</v>
      </c>
    </row>
    <row r="14" spans="1:7" ht="31.5" customHeight="1" x14ac:dyDescent="0.2">
      <c r="A14" s="14" t="s">
        <v>26</v>
      </c>
      <c r="B14" s="41">
        <v>155.27695399999999</v>
      </c>
      <c r="C14" s="44">
        <v>0.72808449548206933</v>
      </c>
      <c r="D14" s="41">
        <v>152.72111200000001</v>
      </c>
      <c r="E14" s="44">
        <v>0.69262938988664757</v>
      </c>
      <c r="F14" s="41">
        <v>150.83330749999999</v>
      </c>
      <c r="G14" s="44">
        <v>0.68252147767836002</v>
      </c>
    </row>
    <row r="15" spans="1:7" ht="18" customHeight="1" x14ac:dyDescent="0.2">
      <c r="A15" s="14" t="s">
        <v>27</v>
      </c>
      <c r="B15" s="41">
        <v>7972.1974380000001</v>
      </c>
      <c r="C15" s="44">
        <v>37.381164429137868</v>
      </c>
      <c r="D15" s="41">
        <v>7852.4840629999999</v>
      </c>
      <c r="E15" s="44">
        <v>35.613028051094297</v>
      </c>
      <c r="F15" s="41">
        <v>7812.9665555000001</v>
      </c>
      <c r="G15" s="44">
        <v>35.353713094910866</v>
      </c>
    </row>
    <row r="16" spans="1:7" ht="18" customHeight="1" x14ac:dyDescent="0.2">
      <c r="A16" s="14" t="s">
        <v>28</v>
      </c>
      <c r="B16" s="41">
        <v>6414.000059</v>
      </c>
      <c r="C16" s="44">
        <v>30.074868656806458</v>
      </c>
      <c r="D16" s="41">
        <v>6405.9642530000001</v>
      </c>
      <c r="E16" s="44">
        <v>29.052689926662293</v>
      </c>
      <c r="F16" s="41">
        <v>6460.1346721999998</v>
      </c>
      <c r="G16" s="44">
        <v>29.232141995368977</v>
      </c>
    </row>
    <row r="17" spans="1:7" ht="30" customHeight="1" x14ac:dyDescent="0.2">
      <c r="A17" s="14" t="s">
        <v>29</v>
      </c>
      <c r="B17" s="39">
        <v>3456.3402270000001</v>
      </c>
      <c r="C17" s="45">
        <v>16.206575834747998</v>
      </c>
      <c r="D17" s="39">
        <v>4469.9174069999999</v>
      </c>
      <c r="E17" s="45">
        <v>20.272221213620519</v>
      </c>
      <c r="F17" s="39">
        <v>4492.7552958000006</v>
      </c>
      <c r="G17" s="44">
        <v>20.329740387988867</v>
      </c>
    </row>
    <row r="18" spans="1:7" ht="18" customHeight="1" x14ac:dyDescent="0.2">
      <c r="A18" s="13" t="s">
        <v>24</v>
      </c>
      <c r="B18" s="103"/>
      <c r="C18" s="104"/>
      <c r="D18" s="104"/>
      <c r="E18" s="104"/>
      <c r="F18" s="104"/>
      <c r="G18" s="105"/>
    </row>
    <row r="19" spans="1:7" ht="18" customHeight="1" x14ac:dyDescent="0.2">
      <c r="A19" s="13" t="s">
        <v>30</v>
      </c>
      <c r="B19" s="39">
        <v>606.78849219999995</v>
      </c>
      <c r="C19" s="45">
        <v>2.8451955156704232</v>
      </c>
      <c r="D19" s="39">
        <v>598.46577500000001</v>
      </c>
      <c r="E19" s="45">
        <v>2.714195694216067</v>
      </c>
      <c r="F19" s="39">
        <v>600.44709579999994</v>
      </c>
      <c r="G19" s="44">
        <v>2.7170261388924049</v>
      </c>
    </row>
    <row r="20" spans="1:7" ht="42" customHeight="1" x14ac:dyDescent="0.2">
      <c r="A20" s="14" t="s">
        <v>31</v>
      </c>
      <c r="B20" s="39">
        <v>985.80314799999996</v>
      </c>
      <c r="C20" s="45">
        <v>4.6223729224892942</v>
      </c>
      <c r="D20" s="39">
        <v>1001.690002</v>
      </c>
      <c r="E20" s="45">
        <v>4.5429209220321471</v>
      </c>
      <c r="F20" s="39">
        <v>1025.5496680000001</v>
      </c>
      <c r="G20" s="44">
        <v>4.6406174235482549</v>
      </c>
    </row>
    <row r="21" spans="1:7" ht="30" customHeight="1" x14ac:dyDescent="0.2">
      <c r="A21" s="14" t="s">
        <v>32</v>
      </c>
      <c r="B21" s="39">
        <v>405.78134679999999</v>
      </c>
      <c r="C21" s="45">
        <v>1.9026848450473381</v>
      </c>
      <c r="D21" s="39">
        <v>393.30565200000001</v>
      </c>
      <c r="E21" s="45">
        <v>1.7837419477650878</v>
      </c>
      <c r="F21" s="39">
        <v>385.15988499999997</v>
      </c>
      <c r="G21" s="44">
        <v>1.7428504234890376</v>
      </c>
    </row>
    <row r="22" spans="1:7" ht="18" customHeight="1" x14ac:dyDescent="0.2">
      <c r="A22" s="14" t="s">
        <v>33</v>
      </c>
      <c r="B22" s="39">
        <v>461.92036450000001</v>
      </c>
      <c r="C22" s="45">
        <v>2.1659173938965606</v>
      </c>
      <c r="D22" s="39">
        <v>451.90043200000002</v>
      </c>
      <c r="E22" s="45">
        <v>2.0494842946512364</v>
      </c>
      <c r="F22" s="39">
        <v>440.54526800000002</v>
      </c>
      <c r="G22" s="44">
        <v>1.9934695610886157</v>
      </c>
    </row>
    <row r="23" spans="1:7" ht="42" customHeight="1" x14ac:dyDescent="0.2">
      <c r="A23" s="14" t="s">
        <v>34</v>
      </c>
      <c r="B23" s="39">
        <v>1112.5674254999999</v>
      </c>
      <c r="C23" s="45">
        <v>5.2167631565270938</v>
      </c>
      <c r="D23" s="39">
        <v>1138.4977610000001</v>
      </c>
      <c r="E23" s="45">
        <v>5.1633791769977702</v>
      </c>
      <c r="F23" s="39">
        <v>1134.1406589999999</v>
      </c>
      <c r="G23" s="44">
        <v>5.1319922058712999</v>
      </c>
    </row>
    <row r="24" spans="1:7" ht="30" customHeight="1" x14ac:dyDescent="0.2">
      <c r="A24" s="32" t="s">
        <v>35</v>
      </c>
      <c r="B24" s="39">
        <v>872.94180249999999</v>
      </c>
      <c r="C24" s="45">
        <v>4.0931727180739319</v>
      </c>
      <c r="D24" s="39">
        <v>886.05778499999997</v>
      </c>
      <c r="E24" s="45">
        <v>4.0184991779582138</v>
      </c>
      <c r="F24" s="39">
        <v>906.91272000000004</v>
      </c>
      <c r="G24" s="44">
        <v>4.1037846350992533</v>
      </c>
    </row>
    <row r="25" spans="1:7" ht="18" customHeight="1" x14ac:dyDescent="0.2">
      <c r="A25" s="13" t="s">
        <v>36</v>
      </c>
      <c r="B25" s="103"/>
      <c r="C25" s="104"/>
      <c r="D25" s="104"/>
      <c r="E25" s="104"/>
      <c r="F25" s="104"/>
      <c r="G25" s="105"/>
    </row>
    <row r="26" spans="1:7" ht="30" customHeight="1" x14ac:dyDescent="0.2">
      <c r="A26" s="14" t="s">
        <v>37</v>
      </c>
      <c r="B26" s="39" t="s">
        <v>68</v>
      </c>
      <c r="C26" s="45" t="s">
        <v>68</v>
      </c>
      <c r="D26" s="39" t="s">
        <v>68</v>
      </c>
      <c r="E26" s="45" t="s">
        <v>68</v>
      </c>
      <c r="F26" s="39" t="s">
        <v>68</v>
      </c>
      <c r="G26" s="44" t="s">
        <v>68</v>
      </c>
    </row>
    <row r="27" spans="1:7" ht="18" customHeight="1" x14ac:dyDescent="0.2">
      <c r="A27" s="13" t="s">
        <v>44</v>
      </c>
      <c r="B27" s="39">
        <v>271.65369800000002</v>
      </c>
      <c r="C27" s="45">
        <v>1.2737681964972629</v>
      </c>
      <c r="D27" s="39">
        <v>232.20106100000001</v>
      </c>
      <c r="E27" s="45">
        <v>1.053091331678244</v>
      </c>
      <c r="F27" s="39">
        <v>234.32698500000001</v>
      </c>
      <c r="G27" s="44">
        <v>1.0603307897502343</v>
      </c>
    </row>
    <row r="28" spans="1:7" ht="25.5" customHeight="1" x14ac:dyDescent="0.2">
      <c r="A28" s="17" t="s">
        <v>39</v>
      </c>
      <c r="B28" s="43">
        <v>21326.776625999999</v>
      </c>
      <c r="C28" s="46">
        <v>100</v>
      </c>
      <c r="D28" s="43">
        <v>22049.470355999998</v>
      </c>
      <c r="E28" s="46">
        <v>100</v>
      </c>
      <c r="F28" s="43">
        <v>22099.422865500001</v>
      </c>
      <c r="G28" s="46">
        <v>100</v>
      </c>
    </row>
    <row r="29" spans="1:7" ht="12" customHeight="1" x14ac:dyDescent="0.2">
      <c r="A29" s="28"/>
    </row>
    <row r="30" spans="1:7" ht="12" customHeight="1" x14ac:dyDescent="0.2">
      <c r="A30" s="47" t="s">
        <v>19</v>
      </c>
      <c r="B30" s="48"/>
      <c r="C30" s="49"/>
      <c r="D30" s="50"/>
      <c r="E30" s="49" t="s">
        <v>45</v>
      </c>
      <c r="F30" s="98" t="s">
        <v>47</v>
      </c>
      <c r="G30" s="98"/>
    </row>
    <row r="31" spans="1:7" ht="12" customHeight="1" x14ac:dyDescent="0.2">
      <c r="A31" s="47" t="s">
        <v>41</v>
      </c>
      <c r="B31" s="48"/>
      <c r="C31" s="49"/>
      <c r="D31" s="50"/>
      <c r="E31" s="49" t="s">
        <v>46</v>
      </c>
      <c r="F31" s="98" t="s">
        <v>48</v>
      </c>
      <c r="G31" s="98"/>
    </row>
    <row r="32" spans="1:7" ht="12" customHeight="1" x14ac:dyDescent="0.2">
      <c r="A32" s="50" t="s">
        <v>18</v>
      </c>
      <c r="B32" s="48"/>
      <c r="C32" s="51"/>
      <c r="D32" s="52"/>
      <c r="E32" s="52"/>
      <c r="F32" s="99"/>
      <c r="G32" s="99"/>
    </row>
    <row r="33" spans="1:6" ht="12" customHeight="1" x14ac:dyDescent="0.2">
      <c r="A33" s="35"/>
      <c r="C33" s="35"/>
      <c r="D33" s="35"/>
      <c r="F33" s="35"/>
    </row>
    <row r="34" spans="1:6" ht="12" customHeight="1" x14ac:dyDescent="0.2">
      <c r="A34" s="35"/>
      <c r="B34" s="35"/>
    </row>
    <row r="35" spans="1:6" ht="12" customHeight="1" x14ac:dyDescent="0.2"/>
    <row r="36" spans="1:6" ht="12" customHeight="1" x14ac:dyDescent="0.2"/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</sheetData>
  <mergeCells count="11">
    <mergeCell ref="F30:G30"/>
    <mergeCell ref="F31:G31"/>
    <mergeCell ref="F32:G32"/>
    <mergeCell ref="B12:G12"/>
    <mergeCell ref="B18:G18"/>
    <mergeCell ref="B25:G25"/>
    <mergeCell ref="A8:A10"/>
    <mergeCell ref="B9:C9"/>
    <mergeCell ref="D9:E9"/>
    <mergeCell ref="B8:G8"/>
    <mergeCell ref="F9:G9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7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E63"/>
  <sheetViews>
    <sheetView zoomScaleNormal="100" workbookViewId="0"/>
  </sheetViews>
  <sheetFormatPr baseColWidth="10" defaultColWidth="13.85546875" defaultRowHeight="12.75" x14ac:dyDescent="0.2"/>
  <cols>
    <col min="1" max="1" width="34.85546875" style="29" customWidth="1"/>
    <col min="2" max="2" width="13.7109375" style="29" customWidth="1"/>
    <col min="3" max="3" width="12.7109375" style="29" customWidth="1"/>
    <col min="4" max="4" width="13.7109375" customWidth="1"/>
    <col min="5" max="5" width="12.7109375" customWidth="1"/>
  </cols>
  <sheetData>
    <row r="1" spans="1:5" ht="20.45" customHeight="1" x14ac:dyDescent="0.2">
      <c r="A1" s="26"/>
      <c r="B1" s="26"/>
      <c r="C1" s="26"/>
      <c r="D1" s="27"/>
      <c r="E1" s="27"/>
    </row>
    <row r="2" spans="1:5" ht="12" customHeight="1" x14ac:dyDescent="0.2">
      <c r="A2" s="28"/>
      <c r="B2" s="28"/>
      <c r="C2" s="28"/>
    </row>
    <row r="3" spans="1:5" ht="12" customHeight="1" x14ac:dyDescent="0.2"/>
    <row r="4" spans="1:5" ht="12" customHeight="1" x14ac:dyDescent="0.2"/>
    <row r="5" spans="1:5" ht="12" customHeight="1" x14ac:dyDescent="0.2">
      <c r="A5" s="30"/>
    </row>
    <row r="6" spans="1:5" ht="12" customHeight="1" x14ac:dyDescent="0.2">
      <c r="A6" s="30"/>
      <c r="B6" s="3"/>
      <c r="C6" s="3"/>
    </row>
    <row r="7" spans="1:5" ht="12" customHeight="1" x14ac:dyDescent="0.2">
      <c r="A7" s="7"/>
      <c r="B7" s="31"/>
      <c r="C7" s="31"/>
      <c r="D7" s="27"/>
      <c r="E7" s="27"/>
    </row>
    <row r="8" spans="1:5" ht="20.100000000000001" customHeight="1" x14ac:dyDescent="0.2">
      <c r="A8" s="93" t="s">
        <v>1</v>
      </c>
      <c r="B8" s="94" t="s">
        <v>0</v>
      </c>
      <c r="C8" s="94"/>
      <c r="D8" s="94"/>
      <c r="E8" s="94"/>
    </row>
    <row r="9" spans="1:5" ht="20.100000000000001" customHeight="1" x14ac:dyDescent="0.2">
      <c r="A9" s="93"/>
      <c r="B9" s="94" t="s">
        <v>20</v>
      </c>
      <c r="C9" s="95"/>
      <c r="D9" s="94" t="s">
        <v>21</v>
      </c>
      <c r="E9" s="95"/>
    </row>
    <row r="10" spans="1:5" ht="30" customHeight="1" x14ac:dyDescent="0.2">
      <c r="A10" s="93"/>
      <c r="B10" s="40" t="s">
        <v>2</v>
      </c>
      <c r="C10" s="40" t="s">
        <v>22</v>
      </c>
      <c r="D10" s="40" t="s">
        <v>2</v>
      </c>
      <c r="E10" s="11" t="s">
        <v>22</v>
      </c>
    </row>
    <row r="11" spans="1:5" ht="35.25" customHeight="1" x14ac:dyDescent="0.2">
      <c r="A11" s="14" t="s">
        <v>23</v>
      </c>
      <c r="B11" s="41">
        <v>2778.0837474999998</v>
      </c>
      <c r="C11" s="41">
        <v>18.629753906448748</v>
      </c>
      <c r="D11" s="41">
        <v>2720.7522651999998</v>
      </c>
      <c r="E11" s="39">
        <v>13.17398856590467</v>
      </c>
    </row>
    <row r="12" spans="1:5" ht="18" customHeight="1" x14ac:dyDescent="0.2">
      <c r="A12" s="13" t="s">
        <v>24</v>
      </c>
      <c r="B12" s="41"/>
      <c r="C12" s="41"/>
      <c r="D12" s="41"/>
      <c r="E12" s="39"/>
    </row>
    <row r="13" spans="1:5" ht="18" customHeight="1" x14ac:dyDescent="0.2">
      <c r="A13" s="13" t="s">
        <v>25</v>
      </c>
      <c r="B13" s="41">
        <v>2619.0671510000002</v>
      </c>
      <c r="C13" s="41">
        <v>17.5633929436081</v>
      </c>
      <c r="D13" s="41">
        <v>2573.3941946999998</v>
      </c>
      <c r="E13" s="39">
        <v>12.460475042203509</v>
      </c>
    </row>
    <row r="14" spans="1:5" ht="31.5" customHeight="1" x14ac:dyDescent="0.2">
      <c r="A14" s="14" t="s">
        <v>26</v>
      </c>
      <c r="B14" s="41">
        <v>159.01659650000002</v>
      </c>
      <c r="C14" s="41">
        <v>1.0663609628406494</v>
      </c>
      <c r="D14" s="41">
        <v>147.3580705</v>
      </c>
      <c r="E14" s="39">
        <v>0.71351352370116361</v>
      </c>
    </row>
    <row r="15" spans="1:5" ht="18" customHeight="1" x14ac:dyDescent="0.2">
      <c r="A15" s="14" t="s">
        <v>27</v>
      </c>
      <c r="B15" s="41">
        <v>3641.4766235000002</v>
      </c>
      <c r="C15" s="41">
        <v>24.419643004981413</v>
      </c>
      <c r="D15" s="41">
        <v>7884.2986785000003</v>
      </c>
      <c r="E15" s="39">
        <v>38.176081655527398</v>
      </c>
    </row>
    <row r="16" spans="1:5" ht="18" customHeight="1" x14ac:dyDescent="0.2">
      <c r="A16" s="14" t="s">
        <v>28</v>
      </c>
      <c r="B16" s="41">
        <v>4626.8238255999995</v>
      </c>
      <c r="C16" s="41">
        <v>31.02735449101926</v>
      </c>
      <c r="D16" s="41">
        <v>6077.8328555999997</v>
      </c>
      <c r="E16" s="39">
        <v>29.429103696535307</v>
      </c>
    </row>
    <row r="17" spans="1:5" ht="30" customHeight="1" x14ac:dyDescent="0.2">
      <c r="A17" s="14" t="s">
        <v>29</v>
      </c>
      <c r="B17" s="39">
        <v>3462.6571106000001</v>
      </c>
      <c r="C17" s="39">
        <v>23.220484224402561</v>
      </c>
      <c r="D17" s="39">
        <v>3737.3598711999998</v>
      </c>
      <c r="E17" s="39">
        <v>18.096442237544355</v>
      </c>
    </row>
    <row r="18" spans="1:5" ht="18" customHeight="1" x14ac:dyDescent="0.2">
      <c r="A18" s="13" t="s">
        <v>24</v>
      </c>
      <c r="B18" s="39"/>
      <c r="C18" s="39"/>
      <c r="D18" s="39"/>
      <c r="E18" s="39"/>
    </row>
    <row r="19" spans="1:5" ht="18" customHeight="1" x14ac:dyDescent="0.2">
      <c r="A19" s="13" t="s">
        <v>30</v>
      </c>
      <c r="B19" s="39">
        <v>476.33826539999995</v>
      </c>
      <c r="C19" s="39">
        <v>3.194311427296765</v>
      </c>
      <c r="D19" s="39">
        <v>546.83849350000003</v>
      </c>
      <c r="E19" s="39">
        <v>2.6478133099104388</v>
      </c>
    </row>
    <row r="20" spans="1:5" ht="42" customHeight="1" x14ac:dyDescent="0.2">
      <c r="A20" s="14" t="s">
        <v>31</v>
      </c>
      <c r="B20" s="39">
        <v>681.57439749999992</v>
      </c>
      <c r="C20" s="39">
        <v>4.5706193363636443</v>
      </c>
      <c r="D20" s="39">
        <v>814.04758849999996</v>
      </c>
      <c r="E20" s="39">
        <v>3.9416501679225626</v>
      </c>
    </row>
    <row r="21" spans="1:5" ht="30" customHeight="1" x14ac:dyDescent="0.2">
      <c r="A21" s="14" t="s">
        <v>32</v>
      </c>
      <c r="B21" s="39">
        <v>495.62858069999999</v>
      </c>
      <c r="C21" s="39">
        <v>3.3236717560270286</v>
      </c>
      <c r="D21" s="39">
        <v>347.05480670000003</v>
      </c>
      <c r="E21" s="39">
        <v>1.6804529077078487</v>
      </c>
    </row>
    <row r="22" spans="1:5" ht="18" customHeight="1" x14ac:dyDescent="0.2">
      <c r="A22" s="14" t="s">
        <v>33</v>
      </c>
      <c r="B22" s="39">
        <v>416.82400550000006</v>
      </c>
      <c r="C22" s="39">
        <v>2.7952104222031702</v>
      </c>
      <c r="D22" s="39">
        <v>447.48958649999997</v>
      </c>
      <c r="E22" s="39">
        <v>2.1667620280301625</v>
      </c>
    </row>
    <row r="23" spans="1:5" ht="42" customHeight="1" x14ac:dyDescent="0.2">
      <c r="A23" s="14" t="s">
        <v>34</v>
      </c>
      <c r="B23" s="39">
        <v>940.24568550000004</v>
      </c>
      <c r="C23" s="39">
        <v>6.3052619447589953</v>
      </c>
      <c r="D23" s="39">
        <v>915.73554249999995</v>
      </c>
      <c r="E23" s="39">
        <v>4.4340272065897581</v>
      </c>
    </row>
    <row r="24" spans="1:5" ht="30" customHeight="1" x14ac:dyDescent="0.2">
      <c r="A24" s="32" t="s">
        <v>35</v>
      </c>
      <c r="B24" s="39">
        <v>452.046176</v>
      </c>
      <c r="C24" s="39">
        <v>3.0314093377529541</v>
      </c>
      <c r="D24" s="39">
        <v>666.19385349999993</v>
      </c>
      <c r="E24" s="39">
        <v>3.2257366173835846</v>
      </c>
    </row>
    <row r="25" spans="1:5" ht="18" customHeight="1" x14ac:dyDescent="0.2">
      <c r="A25" s="13" t="s">
        <v>36</v>
      </c>
      <c r="B25" s="39"/>
      <c r="C25" s="39"/>
      <c r="D25" s="39"/>
      <c r="E25" s="37"/>
    </row>
    <row r="26" spans="1:5" ht="30" customHeight="1" x14ac:dyDescent="0.2">
      <c r="A26" s="14" t="s">
        <v>37</v>
      </c>
      <c r="B26" s="39">
        <v>184.93418199999999</v>
      </c>
      <c r="C26" s="39">
        <v>1.240163584935412</v>
      </c>
      <c r="D26" s="39" t="s">
        <v>68</v>
      </c>
      <c r="E26" s="37" t="s">
        <v>68</v>
      </c>
    </row>
    <row r="27" spans="1:5" ht="18" customHeight="1" x14ac:dyDescent="0.2">
      <c r="A27" s="13" t="s">
        <v>38</v>
      </c>
      <c r="B27" s="39">
        <v>218.104195</v>
      </c>
      <c r="C27" s="39">
        <v>1.4626007882125986</v>
      </c>
      <c r="D27" s="39">
        <v>232.212885</v>
      </c>
      <c r="E27" s="37">
        <v>1.124383844488267</v>
      </c>
    </row>
    <row r="28" spans="1:5" ht="25.5" customHeight="1" x14ac:dyDescent="0.2">
      <c r="A28" s="17" t="s">
        <v>39</v>
      </c>
      <c r="B28" s="43">
        <v>14912.0796842</v>
      </c>
      <c r="C28" s="42">
        <v>100</v>
      </c>
      <c r="D28" s="43">
        <v>20652.456555500001</v>
      </c>
      <c r="E28" s="38">
        <v>100</v>
      </c>
    </row>
    <row r="29" spans="1:5" ht="12" customHeight="1" x14ac:dyDescent="0.2">
      <c r="A29" s="28"/>
    </row>
    <row r="30" spans="1:5" ht="12" customHeight="1" x14ac:dyDescent="0.2">
      <c r="A30" s="33" t="s">
        <v>19</v>
      </c>
      <c r="C30" s="34"/>
      <c r="D30" s="106" t="s">
        <v>40</v>
      </c>
      <c r="E30" s="106"/>
    </row>
    <row r="31" spans="1:5" ht="12" customHeight="1" x14ac:dyDescent="0.2">
      <c r="A31" s="33" t="s">
        <v>41</v>
      </c>
      <c r="C31" s="10"/>
      <c r="D31" s="35"/>
    </row>
    <row r="32" spans="1:5" ht="12" customHeight="1" x14ac:dyDescent="0.2">
      <c r="A32" s="35" t="s">
        <v>18</v>
      </c>
      <c r="C32" s="10"/>
      <c r="D32" s="36"/>
    </row>
    <row r="33" spans="1:4" ht="12" customHeight="1" x14ac:dyDescent="0.2">
      <c r="A33" s="35"/>
      <c r="C33" s="35"/>
      <c r="D33" s="35"/>
    </row>
    <row r="34" spans="1:4" ht="12" customHeight="1" x14ac:dyDescent="0.2">
      <c r="A34" s="35"/>
      <c r="B34" s="35"/>
    </row>
    <row r="35" spans="1:4" ht="12" customHeight="1" x14ac:dyDescent="0.2"/>
    <row r="36" spans="1:4" ht="12" customHeight="1" x14ac:dyDescent="0.2"/>
    <row r="37" spans="1:4" ht="12" customHeight="1" x14ac:dyDescent="0.2"/>
    <row r="38" spans="1:4" ht="12" customHeight="1" x14ac:dyDescent="0.2"/>
    <row r="39" spans="1:4" ht="12" customHeight="1" x14ac:dyDescent="0.2"/>
    <row r="40" spans="1:4" ht="12" customHeight="1" x14ac:dyDescent="0.2"/>
    <row r="41" spans="1:4" ht="12" customHeight="1" x14ac:dyDescent="0.2"/>
    <row r="42" spans="1:4" ht="12" customHeight="1" x14ac:dyDescent="0.2"/>
    <row r="43" spans="1:4" ht="12" customHeight="1" x14ac:dyDescent="0.2"/>
    <row r="44" spans="1:4" ht="12" customHeight="1" x14ac:dyDescent="0.2"/>
    <row r="45" spans="1:4" ht="12" customHeight="1" x14ac:dyDescent="0.2"/>
    <row r="46" spans="1:4" ht="12" customHeight="1" x14ac:dyDescent="0.2"/>
    <row r="47" spans="1:4" ht="12" customHeight="1" x14ac:dyDescent="0.2"/>
    <row r="48" spans="1:4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</sheetData>
  <mergeCells count="5">
    <mergeCell ref="A8:A10"/>
    <mergeCell ref="D30:E30"/>
    <mergeCell ref="B9:C9"/>
    <mergeCell ref="D9:E9"/>
    <mergeCell ref="B8:E8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BH58"/>
  <sheetViews>
    <sheetView zoomScaleNormal="100" workbookViewId="0"/>
  </sheetViews>
  <sheetFormatPr baseColWidth="10" defaultColWidth="13.85546875" defaultRowHeight="12.75" x14ac:dyDescent="0.2"/>
  <cols>
    <col min="1" max="1" width="27" style="1" customWidth="1"/>
    <col min="2" max="2" width="13.140625" style="1" customWidth="1"/>
    <col min="3" max="3" width="10" style="1" customWidth="1"/>
    <col min="4" max="4" width="12.7109375" style="1" customWidth="1"/>
    <col min="5" max="5" width="10" style="1" customWidth="1"/>
    <col min="6" max="6" width="12.140625" style="1" customWidth="1"/>
    <col min="7" max="7" width="10" style="1" customWidth="1"/>
    <col min="8" max="8" width="13.28515625" style="1" customWidth="1"/>
    <col min="9" max="9" width="10" style="1" customWidth="1"/>
    <col min="10" max="16384" width="13.85546875" style="1"/>
  </cols>
  <sheetData>
    <row r="1" spans="1:60" s="2" customFormat="1" ht="20.45" customHeight="1" x14ac:dyDescent="0.2">
      <c r="A1" s="5"/>
      <c r="B1" s="5"/>
      <c r="C1" s="5"/>
      <c r="D1" s="5"/>
      <c r="E1" s="5"/>
      <c r="F1" s="5"/>
      <c r="G1" s="21"/>
    </row>
    <row r="2" spans="1:60" ht="12" customHeight="1" x14ac:dyDescent="0.2">
      <c r="A2" s="2"/>
      <c r="B2" s="2"/>
      <c r="C2" s="2"/>
      <c r="D2" s="2"/>
      <c r="E2" s="2"/>
      <c r="F2" s="2"/>
      <c r="G2" s="2"/>
    </row>
    <row r="3" spans="1:60" ht="12" customHeight="1" x14ac:dyDescent="0.2"/>
    <row r="4" spans="1:60" ht="12" customHeight="1" x14ac:dyDescent="0.2"/>
    <row r="5" spans="1:60" ht="12" customHeight="1" x14ac:dyDescent="0.2">
      <c r="A5" s="4"/>
    </row>
    <row r="6" spans="1:60" ht="12" customHeight="1" x14ac:dyDescent="0.2">
      <c r="A6" s="4"/>
      <c r="B6" s="3"/>
      <c r="C6" s="3"/>
    </row>
    <row r="7" spans="1:60" s="5" customFormat="1" ht="12" customHeight="1" x14ac:dyDescent="0.2">
      <c r="A7" s="7"/>
      <c r="B7" s="6"/>
      <c r="C7" s="6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2" customFormat="1" ht="20.100000000000001" customHeight="1" x14ac:dyDescent="0.2">
      <c r="A8" s="93" t="s">
        <v>1</v>
      </c>
      <c r="B8" s="110" t="s">
        <v>0</v>
      </c>
      <c r="C8" s="110"/>
      <c r="D8" s="110"/>
      <c r="E8" s="110"/>
      <c r="F8" s="110"/>
      <c r="G8" s="110"/>
      <c r="H8" s="110"/>
      <c r="I8" s="110"/>
    </row>
    <row r="9" spans="1:60" s="2" customFormat="1" ht="20.100000000000001" customHeight="1" x14ac:dyDescent="0.2">
      <c r="A9" s="111"/>
      <c r="B9" s="109">
        <v>2003</v>
      </c>
      <c r="C9" s="109"/>
      <c r="D9" s="94">
        <v>2004</v>
      </c>
      <c r="E9" s="94"/>
      <c r="F9" s="94">
        <v>2005</v>
      </c>
      <c r="G9" s="94"/>
      <c r="H9" s="109">
        <v>2006</v>
      </c>
      <c r="I9" s="109"/>
    </row>
    <row r="10" spans="1:60" ht="20.100000000000001" customHeight="1" x14ac:dyDescent="0.2">
      <c r="A10" s="111"/>
      <c r="B10" s="11" t="s">
        <v>2</v>
      </c>
      <c r="C10" s="12" t="s">
        <v>3</v>
      </c>
      <c r="D10" s="11" t="s">
        <v>2</v>
      </c>
      <c r="E10" s="12" t="s">
        <v>3</v>
      </c>
      <c r="F10" s="11" t="s">
        <v>2</v>
      </c>
      <c r="G10" s="12" t="s">
        <v>3</v>
      </c>
      <c r="H10" s="11" t="s">
        <v>2</v>
      </c>
      <c r="I10" s="12" t="s">
        <v>3</v>
      </c>
    </row>
    <row r="11" spans="1:60" ht="25.5" customHeight="1" x14ac:dyDescent="0.2">
      <c r="A11" s="13" t="s">
        <v>4</v>
      </c>
      <c r="B11" s="22">
        <v>9310.2000000000007</v>
      </c>
      <c r="C11" s="22">
        <v>60.97</v>
      </c>
      <c r="D11" s="22">
        <v>9159.2999999999993</v>
      </c>
      <c r="E11" s="22">
        <v>61.7</v>
      </c>
      <c r="F11" s="22">
        <v>10140.6</v>
      </c>
      <c r="G11" s="22">
        <v>65.930000000000007</v>
      </c>
      <c r="H11" s="18">
        <v>10123.299999999999</v>
      </c>
      <c r="I11" s="18">
        <v>70.400000000000006</v>
      </c>
    </row>
    <row r="12" spans="1:60" ht="12" customHeight="1" x14ac:dyDescent="0.2">
      <c r="A12" s="13" t="s">
        <v>5</v>
      </c>
      <c r="B12" s="22"/>
      <c r="C12" s="22"/>
      <c r="D12" s="22"/>
      <c r="E12" s="22"/>
      <c r="F12" s="22"/>
      <c r="G12" s="22"/>
      <c r="H12" s="18"/>
      <c r="I12" s="18"/>
    </row>
    <row r="13" spans="1:60" ht="12" customHeight="1" x14ac:dyDescent="0.2">
      <c r="A13" s="13" t="s">
        <v>12</v>
      </c>
      <c r="B13" s="22">
        <v>1905</v>
      </c>
      <c r="C13" s="22">
        <v>12.47</v>
      </c>
      <c r="D13" s="22">
        <v>2015.4</v>
      </c>
      <c r="E13" s="22">
        <v>13.57</v>
      </c>
      <c r="F13" s="22">
        <v>2155.1</v>
      </c>
      <c r="G13" s="22">
        <v>14.01</v>
      </c>
      <c r="H13" s="18">
        <v>2238.8000000000002</v>
      </c>
      <c r="I13" s="18">
        <v>15.57</v>
      </c>
    </row>
    <row r="14" spans="1:60" ht="12" customHeight="1" x14ac:dyDescent="0.2">
      <c r="A14" s="13" t="s">
        <v>13</v>
      </c>
      <c r="B14" s="22">
        <v>627</v>
      </c>
      <c r="C14" s="22">
        <v>4.0999999999999996</v>
      </c>
      <c r="D14" s="22">
        <v>602.9</v>
      </c>
      <c r="E14" s="22">
        <v>4.0599999999999996</v>
      </c>
      <c r="F14" s="22">
        <v>705.1</v>
      </c>
      <c r="G14" s="22">
        <v>4.58</v>
      </c>
      <c r="H14" s="18">
        <v>693.7</v>
      </c>
      <c r="I14" s="18">
        <v>4.82</v>
      </c>
    </row>
    <row r="15" spans="1:60" ht="12" customHeight="1" x14ac:dyDescent="0.2">
      <c r="A15" s="13" t="s">
        <v>14</v>
      </c>
      <c r="B15" s="22">
        <v>592</v>
      </c>
      <c r="C15" s="22">
        <v>3.87</v>
      </c>
      <c r="D15" s="22">
        <v>591</v>
      </c>
      <c r="E15" s="22">
        <v>3.98</v>
      </c>
      <c r="F15" s="22">
        <v>676.5</v>
      </c>
      <c r="G15" s="22">
        <v>4.3899999999999997</v>
      </c>
      <c r="H15" s="18">
        <v>468.9</v>
      </c>
      <c r="I15" s="18">
        <v>3.26</v>
      </c>
    </row>
    <row r="16" spans="1:60" ht="12" customHeight="1" x14ac:dyDescent="0.2">
      <c r="A16" s="13" t="s">
        <v>15</v>
      </c>
      <c r="B16" s="22">
        <v>6186</v>
      </c>
      <c r="C16" s="22">
        <v>40.51</v>
      </c>
      <c r="D16" s="22">
        <v>5949.8</v>
      </c>
      <c r="E16" s="22">
        <v>40.08</v>
      </c>
      <c r="F16" s="22">
        <v>6603.7</v>
      </c>
      <c r="G16" s="22">
        <v>42.94</v>
      </c>
      <c r="H16" s="18">
        <v>6721</v>
      </c>
      <c r="I16" s="18">
        <v>46.74</v>
      </c>
    </row>
    <row r="17" spans="1:9" s="2" customFormat="1" ht="20.100000000000001" customHeight="1" x14ac:dyDescent="0.2">
      <c r="A17" s="13" t="s">
        <v>6</v>
      </c>
      <c r="B17" s="22">
        <v>3729</v>
      </c>
      <c r="C17" s="22">
        <v>24.42</v>
      </c>
      <c r="D17" s="22">
        <v>3621.2</v>
      </c>
      <c r="E17" s="22">
        <v>24.39</v>
      </c>
      <c r="F17" s="22">
        <v>3344.3</v>
      </c>
      <c r="G17" s="22">
        <v>21.74</v>
      </c>
      <c r="H17" s="18">
        <v>3215.8</v>
      </c>
      <c r="I17" s="18">
        <v>22.36</v>
      </c>
    </row>
    <row r="18" spans="1:9" s="2" customFormat="1" ht="20.100000000000001" customHeight="1" x14ac:dyDescent="0.2">
      <c r="A18" s="14" t="s">
        <v>7</v>
      </c>
      <c r="B18" s="22">
        <v>71.3</v>
      </c>
      <c r="C18" s="22">
        <v>0.46</v>
      </c>
      <c r="D18" s="22">
        <v>59.7</v>
      </c>
      <c r="E18" s="22">
        <v>0.4</v>
      </c>
      <c r="F18" s="22">
        <v>45.1</v>
      </c>
      <c r="G18" s="22">
        <v>0.28999999999999998</v>
      </c>
      <c r="H18" s="18">
        <v>33.6</v>
      </c>
      <c r="I18" s="18">
        <v>0.23</v>
      </c>
    </row>
    <row r="19" spans="1:9" s="2" customFormat="1" ht="20.100000000000001" customHeight="1" x14ac:dyDescent="0.2">
      <c r="A19" s="13" t="s">
        <v>8</v>
      </c>
      <c r="B19" s="22">
        <v>798.8</v>
      </c>
      <c r="C19" s="22">
        <v>5.23</v>
      </c>
      <c r="D19" s="22">
        <v>746.2</v>
      </c>
      <c r="E19" s="22">
        <v>5.0199999999999996</v>
      </c>
      <c r="F19" s="22">
        <v>748.4</v>
      </c>
      <c r="G19" s="22">
        <v>4.8600000000000003</v>
      </c>
      <c r="H19" s="18">
        <v>253.2</v>
      </c>
      <c r="I19" s="18">
        <v>1.76</v>
      </c>
    </row>
    <row r="20" spans="1:9" ht="12" customHeight="1" x14ac:dyDescent="0.2">
      <c r="A20" s="13" t="s">
        <v>5</v>
      </c>
      <c r="B20" s="22"/>
      <c r="C20" s="22"/>
      <c r="D20" s="22"/>
      <c r="E20" s="22"/>
      <c r="F20" s="22"/>
      <c r="G20" s="22"/>
      <c r="H20" s="18"/>
      <c r="I20" s="18"/>
    </row>
    <row r="21" spans="1:9" ht="12" customHeight="1" x14ac:dyDescent="0.2">
      <c r="A21" s="15" t="s">
        <v>16</v>
      </c>
      <c r="B21" s="22">
        <v>674.9</v>
      </c>
      <c r="C21" s="22">
        <v>4.42</v>
      </c>
      <c r="D21" s="22">
        <v>619.4</v>
      </c>
      <c r="E21" s="22">
        <v>4.17</v>
      </c>
      <c r="F21" s="22">
        <v>616.1</v>
      </c>
      <c r="G21" s="22">
        <v>4</v>
      </c>
      <c r="H21" s="18">
        <v>253.2</v>
      </c>
      <c r="I21" s="18">
        <v>1.76</v>
      </c>
    </row>
    <row r="22" spans="1:9" ht="12" customHeight="1" x14ac:dyDescent="0.2">
      <c r="A22" s="16" t="s">
        <v>17</v>
      </c>
      <c r="B22" s="22">
        <v>123.9</v>
      </c>
      <c r="C22" s="22">
        <v>0.81</v>
      </c>
      <c r="D22" s="22">
        <v>126.7</v>
      </c>
      <c r="E22" s="22">
        <v>0.85</v>
      </c>
      <c r="F22" s="22">
        <v>132.30000000000001</v>
      </c>
      <c r="G22" s="22">
        <v>0.86</v>
      </c>
      <c r="H22" s="18">
        <v>140</v>
      </c>
      <c r="I22" s="18">
        <v>0.97</v>
      </c>
    </row>
    <row r="23" spans="1:9" ht="20.100000000000001" customHeight="1" x14ac:dyDescent="0.2">
      <c r="A23" s="13" t="s">
        <v>9</v>
      </c>
      <c r="B23" s="22">
        <v>1358.8</v>
      </c>
      <c r="C23" s="22">
        <v>8.89</v>
      </c>
      <c r="D23" s="22">
        <v>1257.9000000000001</v>
      </c>
      <c r="E23" s="22">
        <v>8.4700000000000006</v>
      </c>
      <c r="F23" s="22">
        <v>1100.4000000000001</v>
      </c>
      <c r="G23" s="22">
        <v>7.15</v>
      </c>
      <c r="H23" s="18">
        <v>1005.8</v>
      </c>
      <c r="I23" s="18">
        <v>6.99</v>
      </c>
    </row>
    <row r="24" spans="1:9" ht="20.100000000000001" customHeight="1" x14ac:dyDescent="0.2">
      <c r="A24" s="17" t="s">
        <v>10</v>
      </c>
      <c r="B24" s="19">
        <v>15268.2</v>
      </c>
      <c r="C24" s="20">
        <v>100</v>
      </c>
      <c r="D24" s="19">
        <v>14844.4</v>
      </c>
      <c r="E24" s="20">
        <v>100</v>
      </c>
      <c r="F24" s="19">
        <v>15378.9</v>
      </c>
      <c r="G24" s="20">
        <v>100</v>
      </c>
      <c r="H24" s="23">
        <v>14378.7</v>
      </c>
      <c r="I24" s="24">
        <v>100</v>
      </c>
    </row>
    <row r="25" spans="1:9" ht="12" customHeight="1" x14ac:dyDescent="0.2">
      <c r="A25" s="2"/>
    </row>
    <row r="26" spans="1:9" ht="12" customHeight="1" x14ac:dyDescent="0.2">
      <c r="A26" s="25" t="s">
        <v>19</v>
      </c>
      <c r="B26" s="10"/>
      <c r="C26" s="10"/>
      <c r="D26" s="4"/>
      <c r="E26" s="9"/>
    </row>
    <row r="27" spans="1:9" ht="12" customHeight="1" x14ac:dyDescent="0.2">
      <c r="A27" s="107" t="s">
        <v>41</v>
      </c>
      <c r="B27" s="108"/>
      <c r="C27" s="10"/>
      <c r="D27" s="4"/>
      <c r="E27" s="9"/>
    </row>
    <row r="28" spans="1:9" ht="12" customHeight="1" x14ac:dyDescent="0.2">
      <c r="A28" s="8" t="s">
        <v>18</v>
      </c>
      <c r="B28" s="8"/>
    </row>
    <row r="29" spans="1:9" ht="12" customHeight="1" x14ac:dyDescent="0.2">
      <c r="A29" s="8" t="s">
        <v>11</v>
      </c>
      <c r="B29" s="8"/>
    </row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</sheetData>
  <mergeCells count="7">
    <mergeCell ref="A27:B27"/>
    <mergeCell ref="H9:I9"/>
    <mergeCell ref="B8:I8"/>
    <mergeCell ref="A8:A10"/>
    <mergeCell ref="B9:C9"/>
    <mergeCell ref="D9:E9"/>
    <mergeCell ref="F9:G9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07_21_2024</vt:lpstr>
      <vt:lpstr>07_21_2021-2023</vt:lpstr>
      <vt:lpstr>07_21_2018-2020</vt:lpstr>
      <vt:lpstr>07_21_2015-2017</vt:lpstr>
      <vt:lpstr>07_21_2012-2014</vt:lpstr>
      <vt:lpstr>07_21_2009-2011</vt:lpstr>
      <vt:lpstr>07_21_2007-2008</vt:lpstr>
      <vt:lpstr>07_021_2003-2006</vt:lpstr>
      <vt:lpstr>'07_021_2003-2006'!Druckbereich</vt:lpstr>
      <vt:lpstr>'07_21_2007-2008'!Druckbereich</vt:lpstr>
      <vt:lpstr>'07_21_2009-2011'!Druckbereich</vt:lpstr>
      <vt:lpstr>'07_21_2012-2014'!Druckbereich</vt:lpstr>
      <vt:lpstr>'07_21_2015-2017'!Druckbereich</vt:lpstr>
      <vt:lpstr>'07_21_2018-2020'!Druckbereich</vt:lpstr>
      <vt:lpstr>'07_21_2021-2023'!Druckbereich</vt:lpstr>
      <vt:lpstr>'07_21_2024'!Druckbereich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07.021</dc:title>
  <dc:creator>LAV</dc:creator>
  <cp:lastModifiedBy>Spröwitz, Almuth</cp:lastModifiedBy>
  <cp:lastPrinted>2025-07-09T13:49:11Z</cp:lastPrinted>
  <dcterms:created xsi:type="dcterms:W3CDTF">2000-11-16T07:58:42Z</dcterms:created>
  <dcterms:modified xsi:type="dcterms:W3CDTF">2025-07-09T13:49:36Z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-600061806</vt:i4>
  </property>
  <property fmtid="{D5CDD505-2E9C-101B-9397-08002B2CF9AE}" pid="3" name="_EmailSubject">
    <vt:lpwstr>Gesundheitsberichterstattung</vt:lpwstr>
  </property>
  <property fmtid="{D5CDD505-2E9C-101B-9397-08002B2CF9AE}" pid="4" name="_AuthorEmail">
    <vt:lpwstr>Goetz.Wahl@lav.ms.lsa-net.de</vt:lpwstr>
  </property>
  <property fmtid="{D5CDD505-2E9C-101B-9397-08002B2CF9AE}" pid="5" name="_AuthorEmailDisplayName">
    <vt:lpwstr>Wahl, Goetz</vt:lpwstr>
  </property>
  <property fmtid="{D5CDD505-2E9C-101B-9397-08002B2CF9AE}" pid="6" name="_ReviewingToolsShownOnce">
    <vt:lpwstr/>
  </property>
</Properties>
</file>