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955" windowHeight="6600"/>
  </bookViews>
  <sheets>
    <sheet name="06_011_2017" sheetId="1" r:id="rId1"/>
  </sheets>
  <definedNames>
    <definedName name="_Regression_Int" localSheetId="0" hidden="1">0</definedName>
    <definedName name="_xlnm.Print_Area" localSheetId="0">'06_011_2017'!$A$1:$H$34</definedName>
  </definedNames>
  <calcPr calcId="145621"/>
</workbook>
</file>

<file path=xl/calcChain.xml><?xml version="1.0" encoding="utf-8"?>
<calcChain xmlns="http://schemas.openxmlformats.org/spreadsheetml/2006/main">
  <c r="G16" i="1" l="1"/>
  <c r="G15" i="1"/>
  <c r="H15" i="1"/>
  <c r="G14" i="1"/>
  <c r="H14" i="1"/>
  <c r="G13" i="1"/>
  <c r="H13" i="1"/>
  <c r="G12" i="1"/>
  <c r="H12" i="1"/>
  <c r="G11" i="1"/>
  <c r="H11" i="1"/>
  <c r="G10" i="1"/>
  <c r="H10" i="1"/>
  <c r="D11" i="1"/>
  <c r="D12" i="1"/>
  <c r="D13" i="1"/>
  <c r="D14" i="1"/>
  <c r="D15" i="1"/>
  <c r="D10" i="1"/>
</calcChain>
</file>

<file path=xl/sharedStrings.xml><?xml version="1.0" encoding="utf-8"?>
<sst xmlns="http://schemas.openxmlformats.org/spreadsheetml/2006/main" count="19" uniqueCount="16">
  <si>
    <t>Anzahl der Krankenhäuser</t>
  </si>
  <si>
    <t>Anzahl der Krankenhausbetten</t>
  </si>
  <si>
    <t>Betten</t>
  </si>
  <si>
    <t>Jahr</t>
  </si>
  <si>
    <t>allg.
Kranken-häuser</t>
  </si>
  <si>
    <t>sonst. Kranken-häuser</t>
  </si>
  <si>
    <t>insgesamt</t>
  </si>
  <si>
    <t>je 100 000 Einw.</t>
  </si>
  <si>
    <t>Krankenhausstatistik, Teil I - Grunddaten,</t>
  </si>
  <si>
    <t>Fortschreibung des Bevölkerungsstandes</t>
  </si>
  <si>
    <t>Datenquelle/Copyright:</t>
  </si>
  <si>
    <t>Vervielfältigung und Verbreitung, auch auszugsweise, mit Quellenangabe gestattet.</t>
  </si>
  <si>
    <t>Statistisches Landesamt Sachsen-Anhalt, Halle (Saale), 2019</t>
  </si>
  <si>
    <t>14 401</t>
  </si>
  <si>
    <t>1 355</t>
  </si>
  <si>
    <t>15 756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</si>
</sst>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_)"/>
    <numFmt numFmtId="184" formatCode="#,##0.0"/>
  </numFmts>
  <fonts count="8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Futura LS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6" fontId="0" fillId="0" borderId="0"/>
  </cellStyleXfs>
  <cellXfs count="37">
    <xf numFmtId="176" fontId="0" fillId="0" borderId="0" xfId="0"/>
    <xf numFmtId="176" fontId="1" fillId="0" borderId="0" xfId="0" applyFont="1"/>
    <xf numFmtId="176" fontId="1" fillId="0" borderId="0" xfId="0" applyFont="1" applyBorder="1"/>
    <xf numFmtId="176" fontId="2" fillId="0" borderId="0" xfId="0" applyFont="1" applyAlignment="1">
      <alignment horizontal="centerContinuous"/>
    </xf>
    <xf numFmtId="176" fontId="2" fillId="0" borderId="0" xfId="0" applyFont="1"/>
    <xf numFmtId="176" fontId="2" fillId="0" borderId="0" xfId="0" applyFont="1" applyBorder="1" applyAlignment="1" applyProtection="1">
      <alignment horizontal="left"/>
      <protection locked="0"/>
    </xf>
    <xf numFmtId="176" fontId="2" fillId="0" borderId="0" xfId="0" applyFont="1" applyBorder="1"/>
    <xf numFmtId="176" fontId="3" fillId="0" borderId="0" xfId="0" applyFont="1" applyAlignment="1">
      <alignment horizontal="left"/>
    </xf>
    <xf numFmtId="176" fontId="0" fillId="0" borderId="1" xfId="0" applyBorder="1"/>
    <xf numFmtId="176" fontId="1" fillId="0" borderId="2" xfId="0" applyFont="1" applyBorder="1" applyAlignment="1">
      <alignment horizontal="center" vertical="center" wrapText="1"/>
    </xf>
    <xf numFmtId="176" fontId="3" fillId="0" borderId="0" xfId="0" applyFont="1" applyAlignment="1"/>
    <xf numFmtId="176" fontId="3" fillId="0" borderId="0" xfId="0" quotePrefix="1" applyFont="1" applyAlignment="1"/>
    <xf numFmtId="176" fontId="4" fillId="0" borderId="0" xfId="0" quotePrefix="1" applyFont="1" applyAlignment="1"/>
    <xf numFmtId="176" fontId="6" fillId="0" borderId="2" xfId="0" applyFont="1" applyBorder="1" applyAlignment="1">
      <alignment horizontal="center" vertical="center" wrapText="1"/>
    </xf>
    <xf numFmtId="176" fontId="1" fillId="0" borderId="3" xfId="0" applyFont="1" applyBorder="1" applyAlignment="1">
      <alignment horizontal="center"/>
    </xf>
    <xf numFmtId="176" fontId="1" fillId="0" borderId="4" xfId="0" applyFont="1" applyBorder="1" applyAlignment="1">
      <alignment horizontal="center" vertical="top" wrapText="1"/>
    </xf>
    <xf numFmtId="176" fontId="0" fillId="0" borderId="1" xfId="0" applyFill="1" applyBorder="1"/>
    <xf numFmtId="176" fontId="1" fillId="0" borderId="2" xfId="0" quotePrefix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indent="1"/>
    </xf>
    <xf numFmtId="3" fontId="1" fillId="0" borderId="2" xfId="0" applyNumberFormat="1" applyFont="1" applyFill="1" applyBorder="1" applyAlignment="1">
      <alignment horizontal="right" vertical="center" indent="1"/>
    </xf>
    <xf numFmtId="184" fontId="2" fillId="0" borderId="2" xfId="0" applyNumberFormat="1" applyFont="1" applyBorder="1" applyAlignment="1">
      <alignment horizontal="right" vertical="center" indent="1"/>
    </xf>
    <xf numFmtId="176" fontId="1" fillId="0" borderId="2" xfId="0" applyFont="1" applyBorder="1" applyAlignment="1">
      <alignment horizontal="center" vertical="center"/>
    </xf>
    <xf numFmtId="184" fontId="2" fillId="0" borderId="2" xfId="0" applyNumberFormat="1" applyFont="1" applyFill="1" applyBorder="1" applyAlignment="1">
      <alignment horizontal="right" vertical="center" indent="1"/>
    </xf>
    <xf numFmtId="176" fontId="0" fillId="0" borderId="0" xfId="0" applyFill="1"/>
    <xf numFmtId="14" fontId="0" fillId="0" borderId="0" xfId="0" applyNumberFormat="1" applyFill="1"/>
    <xf numFmtId="176" fontId="0" fillId="0" borderId="0" xfId="0" applyAlignment="1">
      <alignment wrapText="1"/>
    </xf>
    <xf numFmtId="176" fontId="3" fillId="0" borderId="0" xfId="0" applyFont="1" applyBorder="1" applyAlignment="1">
      <alignment vertical="center"/>
    </xf>
    <xf numFmtId="176" fontId="0" fillId="0" borderId="0" xfId="0" applyAlignment="1">
      <alignment vertical="center"/>
    </xf>
    <xf numFmtId="176" fontId="5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7" fillId="0" borderId="0" xfId="0" applyFont="1" applyAlignment="1"/>
    <xf numFmtId="176" fontId="0" fillId="0" borderId="0" xfId="0" applyAlignment="1"/>
    <xf numFmtId="176" fontId="1" fillId="0" borderId="3" xfId="0" applyFont="1" applyBorder="1" applyAlignment="1">
      <alignment horizontal="center" vertical="center"/>
    </xf>
    <xf numFmtId="176" fontId="1" fillId="0" borderId="4" xfId="0" applyFont="1" applyBorder="1" applyAlignment="1">
      <alignment horizontal="center" vertical="center"/>
    </xf>
    <xf numFmtId="176" fontId="1" fillId="0" borderId="5" xfId="0" applyFont="1" applyBorder="1" applyAlignment="1">
      <alignment horizontal="center" vertical="center"/>
    </xf>
    <xf numFmtId="176" fontId="1" fillId="0" borderId="6" xfId="0" applyFont="1" applyBorder="1" applyAlignment="1">
      <alignment horizontal="center" vertical="center"/>
    </xf>
    <xf numFmtId="176" fontId="1" fillId="0" borderId="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1</xdr:col>
      <xdr:colOff>198152</xdr:colOff>
      <xdr:row>6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6.11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455295</xdr:colOff>
      <xdr:row>2</xdr:row>
      <xdr:rowOff>28575</xdr:rowOff>
    </xdr:from>
    <xdr:to>
      <xdr:col>7</xdr:col>
      <xdr:colOff>701043</xdr:colOff>
      <xdr:row>6</xdr:row>
      <xdr:rowOff>19050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57300" y="438150"/>
          <a:ext cx="45243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 und Bettenzahl, Land Sachsen-Anhalt, im Zeitvergleich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8"/>
  <sheetViews>
    <sheetView tabSelected="1" workbookViewId="0"/>
  </sheetViews>
  <sheetFormatPr baseColWidth="10" defaultColWidth="13.85546875" defaultRowHeight="12.75"/>
  <cols>
    <col min="1" max="1" width="12" style="1" customWidth="1"/>
    <col min="2" max="8" width="10.7109375" style="1" customWidth="1"/>
  </cols>
  <sheetData>
    <row r="1" spans="1:11" ht="20.45" customHeight="1">
      <c r="A1" s="8"/>
      <c r="B1" s="8"/>
      <c r="C1" s="8"/>
      <c r="D1" s="8"/>
      <c r="E1" s="8"/>
      <c r="F1" s="8"/>
      <c r="G1" s="8"/>
      <c r="H1" s="16"/>
    </row>
    <row r="2" spans="1:11" ht="12" customHeight="1">
      <c r="A2" s="2"/>
      <c r="B2" s="2"/>
      <c r="C2" s="2"/>
      <c r="D2" s="2"/>
      <c r="E2" s="2"/>
      <c r="F2" s="2"/>
      <c r="G2" s="2"/>
      <c r="H2" s="2"/>
    </row>
    <row r="3" spans="1:11" ht="12" customHeight="1"/>
    <row r="4" spans="1:11" ht="12" customHeight="1"/>
    <row r="5" spans="1:11" ht="12" customHeight="1">
      <c r="A5" s="4"/>
    </row>
    <row r="6" spans="1:11" ht="12" customHeight="1">
      <c r="A6" s="4"/>
      <c r="B6" s="3"/>
      <c r="C6" s="3"/>
      <c r="D6" s="3"/>
      <c r="E6" s="3"/>
      <c r="F6" s="3"/>
      <c r="G6" s="3"/>
      <c r="H6" s="3"/>
    </row>
    <row r="7" spans="1:11" ht="12" customHeight="1">
      <c r="A7" s="5"/>
      <c r="B7" s="6"/>
      <c r="C7" s="6"/>
      <c r="D7" s="6"/>
      <c r="E7" s="6"/>
      <c r="F7" s="6"/>
      <c r="G7" s="6"/>
      <c r="H7" s="6"/>
    </row>
    <row r="8" spans="1:11" ht="30" customHeight="1">
      <c r="A8" s="32" t="s">
        <v>3</v>
      </c>
      <c r="B8" s="34" t="s">
        <v>0</v>
      </c>
      <c r="C8" s="35"/>
      <c r="D8" s="36"/>
      <c r="E8" s="34" t="s">
        <v>1</v>
      </c>
      <c r="F8" s="35"/>
      <c r="G8" s="36"/>
      <c r="H8" s="14" t="s">
        <v>2</v>
      </c>
    </row>
    <row r="9" spans="1:11" ht="39.950000000000003" customHeight="1">
      <c r="A9" s="33"/>
      <c r="B9" s="13" t="s">
        <v>4</v>
      </c>
      <c r="C9" s="13" t="s">
        <v>5</v>
      </c>
      <c r="D9" s="9" t="s">
        <v>6</v>
      </c>
      <c r="E9" s="13" t="s">
        <v>4</v>
      </c>
      <c r="F9" s="13" t="s">
        <v>5</v>
      </c>
      <c r="G9" s="9" t="s">
        <v>6</v>
      </c>
      <c r="H9" s="15" t="s">
        <v>7</v>
      </c>
    </row>
    <row r="10" spans="1:11" ht="19.899999999999999" customHeight="1">
      <c r="A10" s="17">
        <v>2000</v>
      </c>
      <c r="B10" s="18">
        <v>51</v>
      </c>
      <c r="C10" s="18">
        <v>5</v>
      </c>
      <c r="D10" s="18">
        <f t="shared" ref="D10:D15" si="0">SUM(B10+C10)</f>
        <v>56</v>
      </c>
      <c r="E10" s="19">
        <v>17571</v>
      </c>
      <c r="F10" s="19">
        <v>708</v>
      </c>
      <c r="G10" s="18">
        <f t="shared" ref="G10:G16" si="1">SUM(E10+F10)</f>
        <v>18279</v>
      </c>
      <c r="H10" s="20">
        <f>SUM(G10/2615375*100000)</f>
        <v>698.90551068202456</v>
      </c>
    </row>
    <row r="11" spans="1:11" ht="19.899999999999999" customHeight="1">
      <c r="A11" s="17">
        <v>2001</v>
      </c>
      <c r="B11" s="18">
        <v>50</v>
      </c>
      <c r="C11" s="18">
        <v>5</v>
      </c>
      <c r="D11" s="18">
        <f t="shared" si="0"/>
        <v>55</v>
      </c>
      <c r="E11" s="19">
        <v>17407</v>
      </c>
      <c r="F11" s="19">
        <v>715</v>
      </c>
      <c r="G11" s="18">
        <f t="shared" si="1"/>
        <v>18122</v>
      </c>
      <c r="H11" s="20">
        <f>SUM(G11/2580626*100000)</f>
        <v>702.23271407790207</v>
      </c>
    </row>
    <row r="12" spans="1:11" ht="19.899999999999999" customHeight="1">
      <c r="A12" s="17">
        <v>2002</v>
      </c>
      <c r="B12" s="18">
        <v>44</v>
      </c>
      <c r="C12" s="18">
        <v>10</v>
      </c>
      <c r="D12" s="18">
        <f t="shared" si="0"/>
        <v>54</v>
      </c>
      <c r="E12" s="19">
        <v>16337</v>
      </c>
      <c r="F12" s="19">
        <v>1428</v>
      </c>
      <c r="G12" s="18">
        <f t="shared" si="1"/>
        <v>17765</v>
      </c>
      <c r="H12" s="20">
        <f>SUM(G12/2548911*100000)</f>
        <v>696.96431142554604</v>
      </c>
    </row>
    <row r="13" spans="1:11" ht="19.899999999999999" customHeight="1">
      <c r="A13" s="17">
        <v>2003</v>
      </c>
      <c r="B13" s="19">
        <v>43</v>
      </c>
      <c r="C13" s="19">
        <v>10</v>
      </c>
      <c r="D13" s="18">
        <f t="shared" si="0"/>
        <v>53</v>
      </c>
      <c r="E13" s="19">
        <v>15963</v>
      </c>
      <c r="F13" s="19">
        <v>1415</v>
      </c>
      <c r="G13" s="18">
        <f t="shared" si="1"/>
        <v>17378</v>
      </c>
      <c r="H13" s="20">
        <f>SUM(G13/2522941*100000)</f>
        <v>688.79930208435314</v>
      </c>
    </row>
    <row r="14" spans="1:11" ht="19.899999999999999" customHeight="1">
      <c r="A14" s="17">
        <v>2004</v>
      </c>
      <c r="B14" s="19">
        <v>41</v>
      </c>
      <c r="C14" s="19">
        <v>10</v>
      </c>
      <c r="D14" s="18">
        <f t="shared" si="0"/>
        <v>51</v>
      </c>
      <c r="E14" s="19">
        <v>15920</v>
      </c>
      <c r="F14" s="19">
        <v>1412</v>
      </c>
      <c r="G14" s="18">
        <f t="shared" si="1"/>
        <v>17332</v>
      </c>
      <c r="H14" s="20">
        <f>SUM(G14/2494437*100000)</f>
        <v>694.82612709801856</v>
      </c>
    </row>
    <row r="15" spans="1:11" ht="19.899999999999999" customHeight="1">
      <c r="A15" s="17">
        <v>2005</v>
      </c>
      <c r="B15" s="19">
        <v>42</v>
      </c>
      <c r="C15" s="19">
        <v>8</v>
      </c>
      <c r="D15" s="18">
        <f t="shared" si="0"/>
        <v>50</v>
      </c>
      <c r="E15" s="19">
        <v>15814</v>
      </c>
      <c r="F15" s="19">
        <v>1315</v>
      </c>
      <c r="G15" s="18">
        <f t="shared" si="1"/>
        <v>17129</v>
      </c>
      <c r="H15" s="20">
        <f>SUM(G15/2469716*100000)</f>
        <v>693.56152691240618</v>
      </c>
    </row>
    <row r="16" spans="1:11" ht="19.899999999999999" customHeight="1">
      <c r="A16" s="21">
        <v>2006</v>
      </c>
      <c r="B16" s="19">
        <v>42</v>
      </c>
      <c r="C16" s="19">
        <v>8</v>
      </c>
      <c r="D16" s="18">
        <v>50</v>
      </c>
      <c r="E16" s="19">
        <v>15524</v>
      </c>
      <c r="F16" s="19">
        <v>1309</v>
      </c>
      <c r="G16" s="18">
        <f t="shared" si="1"/>
        <v>16833</v>
      </c>
      <c r="H16" s="22">
        <v>689.4</v>
      </c>
      <c r="J16" s="23"/>
      <c r="K16" s="23"/>
    </row>
    <row r="17" spans="1:11" ht="19.899999999999999" customHeight="1">
      <c r="A17" s="21">
        <v>2007</v>
      </c>
      <c r="B17" s="19">
        <v>42</v>
      </c>
      <c r="C17" s="19">
        <v>8</v>
      </c>
      <c r="D17" s="18">
        <v>50</v>
      </c>
      <c r="E17" s="19">
        <v>15437</v>
      </c>
      <c r="F17" s="19">
        <v>1308</v>
      </c>
      <c r="G17" s="18">
        <v>16745</v>
      </c>
      <c r="H17" s="22">
        <v>689.9</v>
      </c>
      <c r="J17" s="23"/>
      <c r="K17" s="23"/>
    </row>
    <row r="18" spans="1:11" ht="19.899999999999999" customHeight="1">
      <c r="A18" s="21">
        <v>2008</v>
      </c>
      <c r="B18" s="19">
        <v>42</v>
      </c>
      <c r="C18" s="19">
        <v>8</v>
      </c>
      <c r="D18" s="18">
        <v>50</v>
      </c>
      <c r="E18" s="19">
        <v>15322</v>
      </c>
      <c r="F18" s="19">
        <v>1300</v>
      </c>
      <c r="G18" s="18">
        <v>16622</v>
      </c>
      <c r="H18" s="22">
        <v>697.85</v>
      </c>
      <c r="J18" s="23"/>
      <c r="K18" s="23"/>
    </row>
    <row r="19" spans="1:11" ht="19.899999999999999" customHeight="1">
      <c r="A19" s="21">
        <v>2009</v>
      </c>
      <c r="B19" s="19">
        <v>42</v>
      </c>
      <c r="C19" s="19">
        <v>8</v>
      </c>
      <c r="D19" s="18">
        <v>50</v>
      </c>
      <c r="E19" s="19">
        <v>15198</v>
      </c>
      <c r="F19" s="19">
        <v>1300</v>
      </c>
      <c r="G19" s="18">
        <v>16498</v>
      </c>
      <c r="H19" s="22">
        <v>700.19</v>
      </c>
      <c r="J19" s="23"/>
      <c r="K19" s="23"/>
    </row>
    <row r="20" spans="1:11" ht="19.899999999999999" customHeight="1">
      <c r="A20" s="21">
        <v>2010</v>
      </c>
      <c r="B20" s="19">
        <v>42</v>
      </c>
      <c r="C20" s="19">
        <v>8</v>
      </c>
      <c r="D20" s="18">
        <v>50</v>
      </c>
      <c r="E20" s="19">
        <v>15201</v>
      </c>
      <c r="F20" s="19">
        <v>1326</v>
      </c>
      <c r="G20" s="18">
        <v>16527</v>
      </c>
      <c r="H20" s="22">
        <v>707.79</v>
      </c>
      <c r="J20" s="23"/>
      <c r="K20" s="23"/>
    </row>
    <row r="21" spans="1:11" ht="19.899999999999999" customHeight="1">
      <c r="A21" s="21">
        <v>2011</v>
      </c>
      <c r="B21" s="19">
        <v>41</v>
      </c>
      <c r="C21" s="19">
        <v>8</v>
      </c>
      <c r="D21" s="18">
        <v>49</v>
      </c>
      <c r="E21" s="19">
        <v>15050</v>
      </c>
      <c r="F21" s="19">
        <v>1338</v>
      </c>
      <c r="G21" s="18">
        <v>16388</v>
      </c>
      <c r="H21" s="22">
        <v>708.43</v>
      </c>
      <c r="J21" s="23"/>
      <c r="K21" s="23"/>
    </row>
    <row r="22" spans="1:11" ht="19.899999999999999" customHeight="1">
      <c r="A22" s="21">
        <v>2012</v>
      </c>
      <c r="B22" s="19">
        <v>41</v>
      </c>
      <c r="C22" s="19">
        <v>8</v>
      </c>
      <c r="D22" s="18">
        <v>49</v>
      </c>
      <c r="E22" s="19">
        <v>15016</v>
      </c>
      <c r="F22" s="19">
        <v>1278</v>
      </c>
      <c r="G22" s="18">
        <v>16294</v>
      </c>
      <c r="H22" s="22">
        <v>721.2</v>
      </c>
      <c r="J22" s="23"/>
      <c r="K22" s="23"/>
    </row>
    <row r="23" spans="1:11" ht="19.899999999999999" customHeight="1">
      <c r="A23" s="21">
        <v>2013</v>
      </c>
      <c r="B23" s="19">
        <v>40</v>
      </c>
      <c r="C23" s="19">
        <v>8</v>
      </c>
      <c r="D23" s="18">
        <v>48</v>
      </c>
      <c r="E23" s="19">
        <v>14980</v>
      </c>
      <c r="F23" s="19">
        <v>1352</v>
      </c>
      <c r="G23" s="18">
        <v>16332</v>
      </c>
      <c r="H23" s="22">
        <v>727.62</v>
      </c>
      <c r="J23" s="23"/>
      <c r="K23" s="23"/>
    </row>
    <row r="24" spans="1:11" ht="19.899999999999999" customHeight="1">
      <c r="A24" s="21">
        <v>2014</v>
      </c>
      <c r="B24" s="19">
        <v>40</v>
      </c>
      <c r="C24" s="19">
        <v>8</v>
      </c>
      <c r="D24" s="18">
        <v>48</v>
      </c>
      <c r="E24" s="19">
        <v>14872</v>
      </c>
      <c r="F24" s="19">
        <v>1364</v>
      </c>
      <c r="G24" s="18">
        <v>16236</v>
      </c>
      <c r="H24" s="22">
        <v>726.26</v>
      </c>
      <c r="J24" s="23"/>
      <c r="K24" s="23"/>
    </row>
    <row r="25" spans="1:11" ht="19.899999999999999" customHeight="1">
      <c r="A25" s="21">
        <v>2015</v>
      </c>
      <c r="B25" s="19">
        <v>40</v>
      </c>
      <c r="C25" s="19">
        <v>8</v>
      </c>
      <c r="D25" s="18">
        <v>48</v>
      </c>
      <c r="E25" s="19">
        <v>14725</v>
      </c>
      <c r="F25" s="19">
        <v>1344</v>
      </c>
      <c r="G25" s="18">
        <v>16069</v>
      </c>
      <c r="H25" s="22">
        <v>715.62</v>
      </c>
      <c r="J25" s="23"/>
      <c r="K25" s="23"/>
    </row>
    <row r="26" spans="1:11" ht="19.899999999999999" customHeight="1">
      <c r="A26" s="21">
        <v>2016</v>
      </c>
      <c r="B26" s="19">
        <v>40</v>
      </c>
      <c r="C26" s="19">
        <v>8</v>
      </c>
      <c r="D26" s="18">
        <v>48</v>
      </c>
      <c r="E26" s="19">
        <v>14550</v>
      </c>
      <c r="F26" s="19">
        <v>1344</v>
      </c>
      <c r="G26" s="18">
        <v>15894</v>
      </c>
      <c r="H26" s="22">
        <v>710.74</v>
      </c>
      <c r="J26" s="23"/>
      <c r="K26" s="23"/>
    </row>
    <row r="27" spans="1:11" ht="19.899999999999999" customHeight="1">
      <c r="A27" s="21">
        <v>2017</v>
      </c>
      <c r="B27" s="19">
        <v>40</v>
      </c>
      <c r="C27" s="19">
        <v>8</v>
      </c>
      <c r="D27" s="18">
        <v>48</v>
      </c>
      <c r="E27" s="19" t="s">
        <v>13</v>
      </c>
      <c r="F27" s="19" t="s">
        <v>14</v>
      </c>
      <c r="G27" s="18" t="s">
        <v>15</v>
      </c>
      <c r="H27" s="22">
        <v>708.75</v>
      </c>
      <c r="J27" s="23"/>
      <c r="K27" s="23"/>
    </row>
    <row r="28" spans="1:11" ht="12" customHeight="1">
      <c r="A28" s="6"/>
      <c r="B28" s="4"/>
      <c r="C28" s="4"/>
      <c r="D28" s="4"/>
      <c r="E28" s="4"/>
      <c r="F28" s="4"/>
      <c r="G28" s="4"/>
      <c r="H28" s="4"/>
      <c r="J28" s="24"/>
      <c r="K28" s="23"/>
    </row>
    <row r="29" spans="1:11" ht="12" customHeight="1">
      <c r="A29" s="26" t="s">
        <v>10</v>
      </c>
      <c r="B29" s="27"/>
      <c r="C29" s="10"/>
      <c r="D29" s="10"/>
      <c r="E29" s="10"/>
      <c r="F29" s="10"/>
      <c r="G29" s="10"/>
      <c r="H29" s="10"/>
    </row>
    <row r="30" spans="1:11" ht="12" customHeight="1">
      <c r="A30" s="30" t="s">
        <v>12</v>
      </c>
      <c r="B30" s="31"/>
      <c r="C30" s="25"/>
      <c r="D30" s="25"/>
      <c r="E30" s="25"/>
      <c r="F30" s="11"/>
      <c r="G30" s="11"/>
      <c r="H30" s="12"/>
    </row>
    <row r="31" spans="1:11" ht="12" customHeight="1">
      <c r="A31" s="28" t="s">
        <v>8</v>
      </c>
      <c r="B31" s="27"/>
      <c r="C31" s="27"/>
      <c r="D31" s="12"/>
      <c r="E31" s="12"/>
      <c r="F31" s="12"/>
      <c r="G31" s="12"/>
      <c r="H31" s="12"/>
    </row>
    <row r="32" spans="1:11" ht="12" customHeight="1">
      <c r="A32" s="29" t="s">
        <v>9</v>
      </c>
      <c r="B32" s="27"/>
      <c r="C32" s="27"/>
      <c r="D32" s="7"/>
      <c r="E32" s="7"/>
      <c r="F32" s="7"/>
      <c r="G32" s="7"/>
      <c r="H32" s="7"/>
    </row>
    <row r="33" spans="1:5" ht="12" customHeight="1">
      <c r="A33" s="30" t="s">
        <v>11</v>
      </c>
      <c r="B33" s="31"/>
      <c r="C33" s="25"/>
      <c r="D33" s="25"/>
      <c r="E33" s="25"/>
    </row>
    <row r="34" spans="1:5" ht="12" customHeight="1">
      <c r="A34" s="2"/>
    </row>
    <row r="35" spans="1:5" ht="12" customHeight="1">
      <c r="A35" s="2"/>
    </row>
    <row r="36" spans="1:5" ht="12" customHeight="1">
      <c r="A36" s="2"/>
    </row>
    <row r="37" spans="1:5" ht="12" customHeight="1">
      <c r="A37" s="2"/>
    </row>
    <row r="38" spans="1:5" ht="12" customHeight="1"/>
  </sheetData>
  <mergeCells count="3">
    <mergeCell ref="A8:A9"/>
    <mergeCell ref="B8:D8"/>
    <mergeCell ref="E8:G8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06_011_2017</vt:lpstr>
      <vt:lpstr>'06_011_2017'!Druckbereich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06.011</dc:title>
  <dc:creator>LAV</dc:creator>
  <cp:lastModifiedBy>Gräfe</cp:lastModifiedBy>
  <cp:lastPrinted>2015-05-11T09:02:03Z</cp:lastPrinted>
  <dcterms:created xsi:type="dcterms:W3CDTF">2000-12-15T11:43:56Z</dcterms:created>
  <dcterms:modified xsi:type="dcterms:W3CDTF">2019-11-11T12:58:04Z</dcterms:modified>
</cp:coreProperties>
</file>